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Konuvere MS ja Laanealuse MS\"/>
    </mc:Choice>
  </mc:AlternateContent>
  <xr:revisionPtr revIDLastSave="0" documentId="13_ncr:1_{FDBA2D7A-4E0F-4823-82E2-7E17545B48F0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9" i="11" l="1"/>
  <c r="F168" i="11"/>
  <c r="F202" i="11"/>
  <c r="F282" i="11"/>
  <c r="F244" i="11"/>
  <c r="F239" i="11"/>
  <c r="F240" i="11"/>
  <c r="F125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281" i="11" l="1"/>
  <c r="F280" i="11"/>
  <c r="F278" i="11"/>
  <c r="F277" i="11"/>
  <c r="F276" i="11"/>
  <c r="F275" i="11"/>
  <c r="F274" i="11"/>
  <c r="F273" i="11"/>
  <c r="F272" i="11"/>
  <c r="F271" i="11"/>
  <c r="F270" i="11"/>
  <c r="F269" i="11"/>
  <c r="F268" i="11"/>
  <c r="F267" i="11"/>
  <c r="F266" i="11"/>
  <c r="F265" i="11"/>
  <c r="F264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3" i="11"/>
  <c r="F242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14" i="11"/>
  <c r="F213" i="11"/>
  <c r="F212" i="11"/>
  <c r="F211" i="11"/>
  <c r="F210" i="11"/>
  <c r="F209" i="11"/>
  <c r="F208" i="11"/>
  <c r="F207" i="11"/>
  <c r="F206" i="11"/>
  <c r="F205" i="11"/>
  <c r="F204" i="11"/>
  <c r="F201" i="11"/>
  <c r="F200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7" i="11"/>
  <c r="F166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87" i="11"/>
  <c r="F86" i="11"/>
  <c r="F85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5" i="11"/>
  <c r="F46" i="11"/>
  <c r="F47" i="11"/>
  <c r="F88" i="11" l="1"/>
  <c r="F27" i="11"/>
  <c r="F26" i="11" l="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48" i="11" l="1"/>
  <c r="F128" i="11" l="1"/>
  <c r="F127" i="11"/>
  <c r="E283" i="11" l="1"/>
  <c r="E284" i="11" l="1"/>
  <c r="E285" i="11" l="1"/>
</calcChain>
</file>

<file path=xl/sharedStrings.xml><?xml version="1.0" encoding="utf-8"?>
<sst xmlns="http://schemas.openxmlformats.org/spreadsheetml/2006/main" count="550" uniqueCount="158">
  <si>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</si>
  <si>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</si>
  <si>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</si>
  <si>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</si>
  <si>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</si>
  <si>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</si>
  <si>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</si>
  <si>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</si>
  <si>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</si>
  <si>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</si>
  <si>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</si>
  <si>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</si>
  <si>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</si>
  <si>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</si>
  <si>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</si>
  <si>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</si>
  <si>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</si>
  <si>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</si>
  <si>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</si>
  <si>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</si>
  <si>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</si>
  <si>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</si>
  <si>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</si>
  <si>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</si>
  <si>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</si>
  <si>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</si>
  <si>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</si>
  <si>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</si>
  <si>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</si>
  <si>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</si>
  <si>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</si>
  <si>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</si>
  <si>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</si>
  <si>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</si>
  <si>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</si>
  <si>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</si>
  <si>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</si>
  <si>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</si>
  <si>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</si>
  <si>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</si>
  <si>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m²</t>
  </si>
  <si>
    <t>Geotekstiili (Deklareeritud tõmbetugevus MD/CMD ≥20 kN/m, 5,0 m lai) paigaldamine tihendatud ja profileeritud muldele</t>
  </si>
  <si>
    <t>Kruusast teekatte ehitamine koos tihendamisega. Purustatud kruus, Positsioon nr. 6, L=4,5m, h=10cm, 0,47 m3/m (+materjal ja vedu karjäärist)</t>
  </si>
  <si>
    <t>Geotekstiili (Deklareeritud tõmbetugevus MD/CMD ≥20 kN/m, 5,0 m lai) paigaldamine tihendatud ja profileeritud tee-elemendi muldele</t>
  </si>
  <si>
    <t>Katte ehitamine koos tihendamisega, purustatud kruus Positsioon nr. 6, (h=10cm) (+materjal ja vedu karjäärist)</t>
  </si>
  <si>
    <t>Võsa, peenmetsa ja metsa raie, koondamine hunnikutesse ja kokkuvedu 2000m</t>
  </si>
  <si>
    <t>2 otsakut</t>
  </si>
  <si>
    <t>ET - ehitatava teekraavi kaeve</t>
  </si>
  <si>
    <t>RT - rekonstrueeritava teekraavi kaeve</t>
  </si>
  <si>
    <t>RK - rekonstrueeritava kuivenduskraavi kaeve</t>
  </si>
  <si>
    <t>RE - rekonstrueeritava eesvoolu kaeve</t>
  </si>
  <si>
    <t>Kruusast teealuse ehitamine koos tihendamisega. Sorteeritud kruus, Positsioon nr. 4, L=4,8m, h=20cm (+materjal ja vedu karjäärist)</t>
  </si>
  <si>
    <t>Aluse ehitamine koos tihendamisega, sorteeritud kruus Positsioon nr. 4, (h=20cm) (+materjal ja vedu karjäärist)</t>
  </si>
  <si>
    <t>Lisa 1 - Hinnapakkumuse vorm hankes "Konuvere maaparandussüsteemi ja teede ning Laanealuse maaparandussüsteemi ja teede rekonstrueerimine"</t>
  </si>
  <si>
    <t>Konuvere maaparandussüsteemi rekonstrueerimine</t>
  </si>
  <si>
    <t>328,6 ha</t>
  </si>
  <si>
    <t>Koordinaatidega seotud teostusjoonise koostamine koos Kopli tee ja Koka tee (RMK nõuete kohane ja digitaalne)</t>
  </si>
  <si>
    <t>Konuvere maaparandussüsteemi rekonstrueerimine kokku</t>
  </si>
  <si>
    <t>Laanealuse maaparandussüsteemi rekonstrueerimine</t>
  </si>
  <si>
    <t>Laanealuse maaparandussüsteemi rekonstrueerimine kokku</t>
  </si>
  <si>
    <t>Kopli tee (0,51 km) ehitamine</t>
  </si>
  <si>
    <t>Kopli tee (0,51 km) ehitamine kokku</t>
  </si>
  <si>
    <t>Koka tee (0,37 km) ehitamine</t>
  </si>
  <si>
    <t>Koka tee (0,37 km) ehitamine kokku</t>
  </si>
  <si>
    <t>Jaanika tee (2,937 km) ehitamine</t>
  </si>
  <si>
    <t>Jaanika tee (2,937 km) ehitamine kokku</t>
  </si>
  <si>
    <t>Sipaküla tee (0,096 km) ehitamine</t>
  </si>
  <si>
    <t>Sipaküla tee (0,096 km) ehitamine kokku</t>
  </si>
  <si>
    <t>Rangu metsatee (0,182 km) ehitamine</t>
  </si>
  <si>
    <t>Rangu metsatee (0,182 km) ehitamine kokku</t>
  </si>
  <si>
    <t>Puittaimestiku kändude juurimine</t>
  </si>
  <si>
    <t>Puude tükeldus ja väljatõstmine kraavist</t>
  </si>
  <si>
    <t>Ehitusaegsete filtratsioonitõkke ekraanide paigaldus ja ehitustööde lõpus likvideerimine</t>
  </si>
  <si>
    <t>Koprapaisude likvideerimine (3 korda)</t>
  </si>
  <si>
    <t>UE - uuendatava eesvoolu kaeve</t>
  </si>
  <si>
    <t>Veejuhtmete mullavalli laialiajamine ja tasandamine (sh vanad kraavivallid)</t>
  </si>
  <si>
    <t>Sette ekspluatatsioonieelne eemaldus (10% põhikaeve mahust)</t>
  </si>
  <si>
    <t>Väljatõstetud sette osaline äravedu lähima rekonstrueeritava veejuhtme muldele</t>
  </si>
  <si>
    <t>Laoplatsi (10x100 m) ehitamine koos tihendamisega s.h.</t>
  </si>
  <si>
    <t>Huumuspinnase koorimine laoplatsi alalt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</si>
  <si>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</si>
  <si>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Aluse ehitamine koos tihendamisega, sorteeritud kruus Positsioon nr. 4, (h=25cm)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</si>
  <si>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</si>
  <si>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Muldkeha (teede mahalükkamisel/koorimisel/tasandamisel saadud pinnas), mulde ehitamine Hkeskm=20 cm</t>
  </si>
  <si>
    <t>Di 300mm plasttruubi torustiku, tüüp 30-PT (gofreeritud,Sn8), a. 9m ehitamine ilma otsakuta (tüüpjoonis 1.7 2008a)</t>
  </si>
  <si>
    <t>Truupide mahamärkimine</t>
  </si>
  <si>
    <t>Ø 30-100 cm (r/b + plast) truubi torude väljatõstmine ja utiliseerimine</t>
  </si>
  <si>
    <t>Otsakute lammutus (kivi; r/b) ja utiliseerimine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</si>
  <si>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</si>
  <si>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</si>
  <si>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</si>
  <si>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</si>
  <si>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Ø 40 sm truubi mattotsaku (40 MAO) rajamine</t>
  </si>
  <si>
    <t>Ø 50-60 sm truubi mattotsaku (50-60 MAO) rajamine</t>
  </si>
  <si>
    <t>Ø 80 cm truubi kiviotsak kivikindlustusega (80-KOK) rajamine</t>
  </si>
  <si>
    <t>Kruuskatte (purustatud kruus positsioon nr 6) ehitus truupide ehitamisel (+materjal ja vedu karjäärist)</t>
  </si>
  <si>
    <t>Veejuhtme täitmine (kohaliku min. pinnas)</t>
  </si>
  <si>
    <t>Truubi tähispostid</t>
  </si>
  <si>
    <t>Drenaažisuudmete setetest puhastamine</t>
  </si>
  <si>
    <t>Silla S1 all käsitsi setetest puhastamine</t>
  </si>
  <si>
    <t>Tee- ja kraavitrassi ning teerajatiste alune kändude juurimine ekskavaatoriga</t>
  </si>
  <si>
    <t>Kändude koondamine hunnikutesse</t>
  </si>
  <si>
    <t>Setteekraani paigaldamine</t>
  </si>
  <si>
    <t>Voolutakistuste eemaldamine kraavist</t>
  </si>
  <si>
    <t>Koprapaisude likvideerimine</t>
  </si>
  <si>
    <t>Uute kraavide ja nõvade mahamärkimine</t>
  </si>
  <si>
    <t>EE - ehitatava eesvoolu kaeve</t>
  </si>
  <si>
    <t>EN - ehitatava teenõva kaeve</t>
  </si>
  <si>
    <t>HE - hooldatava eesvoolu kaeve</t>
  </si>
  <si>
    <t>Ekspluatatsioonieelne sette eemaldamine ekskavaatoriga (10% põhikaevest)</t>
  </si>
  <si>
    <t>Pinnase paigaldamine tee muldesse</t>
  </si>
  <si>
    <t>Olemasoleva tee tasandamisjärgne teekraavide täiendav puhastamine varisenud pinnasest</t>
  </si>
  <si>
    <t>Kraavide likvideerimine Jaanika teel lõigus pk 9+99 kuni 11+90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</si>
  <si>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</si>
  <si>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Ø 30-40 sm truubi mattotsaku (30-40 MAO) rajamine</t>
  </si>
  <si>
    <t>Veejuhtme täide mineraalpinnasega (kohalik pinnas)</t>
  </si>
  <si>
    <t>Tähispostid truubile</t>
  </si>
  <si>
    <t>Ø 40…60 cm truubitoru (r/b, p) väljatõstmine ja utiliseerimine</t>
  </si>
  <si>
    <t>Truubi otsakute lammutamine ja utiliseerimine</t>
  </si>
  <si>
    <t>Ø 100-125 ja 100+200 cm truubi setetest puhastamine, setet kuni 1/2 Ø</t>
  </si>
  <si>
    <t>Koordinaatidega seotud teostusjoonise koostamine koos Jaanika tee, Sipaküla tee ja Rangu metsatee (RMK nõuete kohane ja digitaalne)</t>
  </si>
  <si>
    <t>Tee parameetrite ja -elementide mahamärkimine (telg, servad, kraavide siseservad)</t>
  </si>
  <si>
    <t>Tee rajatiste mahamärkimine</t>
  </si>
  <si>
    <t>Teemulde mahalükkamine/koorimine/tasandamine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</si>
  <si>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</si>
  <si>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</si>
  <si>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</si>
  <si>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Kruusast teealuse ehitamine koos tihendamisega. Sorteeritud kruus, Positsioon nr. 4, L=4,8m, h=20-25cm (+materjal ja vedu karjäärist)</t>
  </si>
  <si>
    <t>Mahasõidukoht M3 muldkeha ja katendi ehitamine koos tihendamisega  (L=10 m, R=10 m) s.h.</t>
  </si>
  <si>
    <t>Aluse ehitamine koos tihendamisega, sorteeritud kruus Positsioon nr. 4, (h=20-25cm) (+materjal ja vedu karjäärist)</t>
  </si>
  <si>
    <t>Mulde ehitamine H=30sm teekraavide kaevel saadud pinnasest koos tihendamisega</t>
  </si>
  <si>
    <t>T-kujulise tagasipööramiskoha TP-T muldkeha ja katendi ehitamine koos tihendamisega s.h.</t>
  </si>
  <si>
    <t>Mahasõidukoha MM ehitamine vastavalt põhiprojektile PP-21-23 s.h.</t>
  </si>
  <si>
    <t>Kasvupinnase (hkeskm=10cm) eemaldamine ja ehituseks sobimatu pinnase ja uute kraavide kaevamine</t>
  </si>
  <si>
    <t>Kraavide puhastamine</t>
  </si>
  <si>
    <t>Muldekeha ehitamine juurdeveetavast pinnasest filtr.m ≥0,5m/ööp. (+materjal ja vedu karjäärist)</t>
  </si>
  <si>
    <t>Kruusaluse, Hmin=20 cm ehitamine sorteeritud kruus positsioon nr 4 filtr.m ≥1,0m/ööp. (+materjal ja vedu karjäärist)</t>
  </si>
  <si>
    <t>Kruusast dreenkihi ehitamine koos tihendamisega. Sorteeritud kruusast Positsioon nr. 4, H=20cm (+materjal ja vedu karjäärist)</t>
  </si>
  <si>
    <t>Mulde aluspinna planeerimine ja tihendamine</t>
  </si>
  <si>
    <t>Olemasoleva katendi freesimine, h=4cm</t>
  </si>
  <si>
    <t>Killustikalus (lubjakivikillustik) fr 32/63 kiilutud fr 12/16 kuluga 25kg/m² ja kiilutud fr 8/12 kuluga 15kg/m² alus (h=20 cm) (+materjal ja vedu karjäärist)</t>
  </si>
  <si>
    <t>Sidumata segust kate (Purustatud kruusast Positsioon nr. 6) ehitamine, H=12 cm (+materjal ja vedu karjäärist)</t>
  </si>
  <si>
    <t xml:space="preserve">Pikivuugi kruntimine vuugiliimiga (ülemine kiht), kulu 80 g/m </t>
  </si>
  <si>
    <t>Vuugi kruntimine sitke naftabituumeniga (alumine kiht), kulu 100 g/m</t>
  </si>
  <si>
    <t>Tihedast asfaltbetoonist AC 16 surf 70/100 katte rajamine, H=9cm (+materjal ja vedu)</t>
  </si>
  <si>
    <t>Peenarde kindlustamine (Purustatud kruusast Positsioon nr. 6), H=9 cm (+materjal ja vedu karjäärist)</t>
  </si>
  <si>
    <t>Muru kasvualuse rajamine ja külv, h= 10cm</t>
  </si>
  <si>
    <t>1 kompl.</t>
  </si>
  <si>
    <t>Teemulde ehitamine teekraavide pinnasest koos tihendamisega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</si>
  <si>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</si>
  <si>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Mahasõidukoht M5 muldkeha ja katendi ehitamine koos tihendamisega  (L=12 m, R=12 m) s.h.</t>
  </si>
  <si>
    <t>Mahasõidukoht R3 muldkeha ja katendi ehitamine koos tihendamisega  (L=5 m, R=5 m) s.h.</t>
  </si>
  <si>
    <t>Olemasoleva teemulde töötlemine profiili koos teekraede likvideerimisega ning mulde tihendamisega</t>
  </si>
  <si>
    <t>Mahasõidukoha MM ehitamine vastavalt põhiprojektile PP-21-41 s.h.</t>
  </si>
  <si>
    <t>Kasvupinnase (hkeskm=20cm) eemaldamine ja ehituseks sobimatu pinnase ja uute kraavide kaevamine</t>
  </si>
  <si>
    <t>Tähispost</t>
  </si>
  <si>
    <t>Liiklusmärgi 221 "Anna teed" komplekti paigaldamine (suurusgrupp 2)</t>
  </si>
  <si>
    <t>Ol.ol. piirde koos terminaaliga ümbertõstmine või asendamine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</si>
</sst>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\ ###\ ###"/>
  </numFmts>
  <fonts count="34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7" fillId="0" borderId="0"/>
  </cellStyleXfs>
  <cellXfs count="153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3" fillId="0" borderId="14" xfId="0" applyNumberFormat="1" applyFont="1" applyFill="1" applyBorder="1" applyAlignment="1">
      <alignment horizontal="right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1" fontId="3" fillId="0" borderId="14" xfId="0" applyNumberFormat="1" applyFont="1" applyFill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right" vertical="center"/>
    </xf>
    <xf numFmtId="0" fontId="30" fillId="0" borderId="14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3" fillId="0" borderId="26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4" fillId="0" borderId="22" xfId="0" applyNumberFormat="1" applyFont="1" applyFill="1" applyBorder="1" applyAlignment="1">
      <alignment horizontal="right" vertical="center" wrapText="1"/>
    </xf>
    <xf numFmtId="4" fontId="4" fillId="0" borderId="2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3" fontId="30" fillId="0" borderId="14" xfId="0" applyNumberFormat="1" applyFont="1" applyBorder="1" applyAlignment="1">
      <alignment vertical="center"/>
    </xf>
    <xf numFmtId="4" fontId="30" fillId="0" borderId="14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 wrapText="1"/>
    </xf>
    <xf numFmtId="4" fontId="30" fillId="0" borderId="14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6" fillId="0" borderId="0" xfId="0" applyNumberFormat="1" applyFont="1" applyAlignment="1">
      <alignment vertical="center"/>
    </xf>
    <xf numFmtId="4" fontId="3" fillId="0" borderId="38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4" xfId="71" applyFont="1" applyBorder="1" applyAlignment="1">
      <alignment vertical="center" wrapText="1"/>
    </xf>
    <xf numFmtId="0" fontId="3" fillId="24" borderId="1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4" xfId="42" applyFont="1" applyBorder="1" applyAlignment="1">
      <alignment vertical="center" wrapText="1"/>
    </xf>
    <xf numFmtId="1" fontId="31" fillId="0" borderId="14" xfId="57" applyFont="1" applyAlignment="1">
      <alignment horizontal="right" vertical="center" wrapText="1"/>
    </xf>
    <xf numFmtId="0" fontId="31" fillId="0" borderId="14" xfId="42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0" fillId="0" borderId="14" xfId="0" applyFont="1" applyBorder="1" applyAlignment="1">
      <alignment vertical="center" wrapText="1"/>
    </xf>
    <xf numFmtId="0" fontId="30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vertical="center"/>
    </xf>
    <xf numFmtId="164" fontId="30" fillId="0" borderId="14" xfId="0" applyNumberFormat="1" applyFont="1" applyBorder="1" applyAlignment="1">
      <alignment horizontal="right" vertical="center"/>
    </xf>
    <xf numFmtId="3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/>
    </xf>
    <xf numFmtId="1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9" xfId="0" applyFont="1" applyFill="1" applyBorder="1" applyAlignment="1">
      <alignment horizontal="right" vertical="center"/>
    </xf>
    <xf numFmtId="0" fontId="4" fillId="0" borderId="34" xfId="0" applyFont="1" applyFill="1" applyBorder="1" applyAlignment="1">
      <alignment horizontal="right" vertical="center"/>
    </xf>
    <xf numFmtId="0" fontId="4" fillId="0" borderId="35" xfId="0" applyFont="1" applyFill="1" applyBorder="1" applyAlignment="1">
      <alignment horizontal="right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right" vertical="center"/>
    </xf>
    <xf numFmtId="0" fontId="4" fillId="0" borderId="32" xfId="0" applyFont="1" applyFill="1" applyBorder="1" applyAlignment="1">
      <alignment horizontal="right" vertical="center"/>
    </xf>
    <xf numFmtId="0" fontId="4" fillId="0" borderId="33" xfId="0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0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right" vertical="center" wrapText="1"/>
    </xf>
    <xf numFmtId="4" fontId="4" fillId="0" borderId="36" xfId="0" applyNumberFormat="1" applyFont="1" applyFill="1" applyBorder="1" applyAlignment="1">
      <alignment horizontal="center" vertical="center" wrapText="1"/>
    </xf>
    <xf numFmtId="4" fontId="4" fillId="0" borderId="3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center" vertical="center"/>
    </xf>
    <xf numFmtId="165" fontId="31" fillId="0" borderId="14" xfId="55" applyNumberFormat="1" applyFont="1" applyBorder="1" applyAlignment="1">
      <alignment horizontal="right" vertical="center" wrapText="1"/>
    </xf>
    <xf numFmtId="0" fontId="3" fillId="25" borderId="14" xfId="0" applyFont="1" applyFill="1" applyBorder="1" applyAlignment="1">
      <alignment vertical="center" wrapText="1"/>
    </xf>
    <xf numFmtId="0" fontId="3" fillId="0" borderId="14" xfId="68" applyFont="1" applyBorder="1" applyAlignment="1">
      <alignment horizontal="left" vertical="center"/>
    </xf>
    <xf numFmtId="1" fontId="3" fillId="0" borderId="14" xfId="72" applyFont="1" applyAlignment="1">
      <alignment horizontal="left" vertical="center"/>
    </xf>
    <xf numFmtId="0" fontId="3" fillId="0" borderId="39" xfId="73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right" vertical="center"/>
    </xf>
    <xf numFmtId="0" fontId="3" fillId="0" borderId="14" xfId="43" applyFont="1" applyBorder="1" applyAlignment="1">
      <alignment horizontal="left" vertical="center" wrapText="1"/>
    </xf>
    <xf numFmtId="2" fontId="30" fillId="0" borderId="14" xfId="0" applyNumberFormat="1" applyFont="1" applyBorder="1" applyAlignment="1">
      <alignment horizontal="right" vertical="center"/>
    </xf>
    <xf numFmtId="0" fontId="30" fillId="0" borderId="40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/>
    </xf>
    <xf numFmtId="0" fontId="3" fillId="0" borderId="14" xfId="43" applyFont="1" applyBorder="1" applyAlignment="1">
      <alignment horizontal="left" vertical="center"/>
    </xf>
    <xf numFmtId="1" fontId="3" fillId="0" borderId="14" xfId="59" applyFont="1" applyAlignment="1">
      <alignment horizontal="left" vertical="center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165" fontId="3" fillId="0" borderId="14" xfId="0" applyNumberFormat="1" applyFont="1" applyBorder="1" applyAlignment="1">
      <alignment horizontal="center" vertical="center"/>
    </xf>
    <xf numFmtId="0" fontId="4" fillId="0" borderId="14" xfId="51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0" fontId="31" fillId="0" borderId="14" xfId="0" applyFont="1" applyBorder="1" applyAlignment="1" applyProtection="1">
      <alignment horizontal="right" vertical="center" wrapText="1"/>
      <protection hidden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166" fontId="3" fillId="0" borderId="14" xfId="0" applyNumberFormat="1" applyFont="1" applyBorder="1" applyAlignment="1" applyProtection="1">
      <alignment horizontal="center" vertical="center" wrapText="1"/>
      <protection hidden="1"/>
    </xf>
    <xf numFmtId="0" fontId="3" fillId="0" borderId="14" xfId="42" applyFont="1" applyBorder="1" applyAlignment="1">
      <alignment horizontal="center" vertical="center"/>
    </xf>
    <xf numFmtId="1" fontId="3" fillId="0" borderId="14" xfId="74" applyNumberFormat="1" applyFont="1" applyBorder="1" applyAlignment="1">
      <alignment horizontal="right" vertical="center"/>
    </xf>
    <xf numFmtId="0" fontId="4" fillId="0" borderId="14" xfId="51" applyFont="1" applyBorder="1" applyAlignment="1">
      <alignment vertical="center" wrapText="1"/>
    </xf>
    <xf numFmtId="0" fontId="3" fillId="0" borderId="14" xfId="51" applyFont="1" applyBorder="1" applyAlignment="1">
      <alignment horizontal="left" vertical="center" wrapText="1"/>
    </xf>
    <xf numFmtId="0" fontId="31" fillId="0" borderId="14" xfId="51" applyFont="1" applyBorder="1" applyAlignment="1">
      <alignment horizontal="right" vertical="center" wrapText="1"/>
    </xf>
    <xf numFmtId="0" fontId="30" fillId="0" borderId="14" xfId="0" applyFont="1" applyFill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Ranna vahtkonna teeOM3.4" xfId="74" xr:uid="{9177D87D-F135-44D6-B2B0-AAC5CCEC7693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3" xr:uid="{C753D5D9-A614-4824-83B8-A1B510B98C25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98"/>
  <sheetViews>
    <sheetView tabSelected="1" topLeftCell="A106" workbookViewId="0">
      <selection activeCell="A130" sqref="A130:F130"/>
    </sheetView>
  </sheetViews>
  <sheetFormatPr defaultColWidth="9.109375" defaultRowHeight="10.199999999999999" x14ac:dyDescent="0.25"/>
  <cols>
    <col min="1" max="1" width="3.33203125" style="4" customWidth="1"/>
    <col min="2" max="2" width="53.109375" style="7" customWidth="1"/>
    <col min="3" max="3" width="7.109375" style="3" customWidth="1"/>
    <col min="4" max="4" width="8.5546875" style="10" customWidth="1"/>
    <col min="5" max="6" width="8.5546875" style="8" customWidth="1"/>
    <col min="7" max="7" width="8.5546875" style="1" customWidth="1"/>
    <col min="8" max="16384" width="9.109375" style="1"/>
  </cols>
  <sheetData>
    <row r="1" spans="1:50" s="26" customFormat="1" ht="62.4" customHeight="1" x14ac:dyDescent="0.25">
      <c r="A1" s="91" t="s">
        <v>53</v>
      </c>
      <c r="B1" s="92"/>
      <c r="C1" s="92"/>
      <c r="D1" s="92"/>
      <c r="E1" s="92"/>
      <c r="F1" s="92"/>
    </row>
    <row r="2" spans="1:50" s="26" customFormat="1" ht="12.75" customHeight="1" x14ac:dyDescent="0.25">
      <c r="A2" s="4"/>
      <c r="B2" s="7"/>
      <c r="C2" s="3"/>
      <c r="D2" s="10"/>
      <c r="E2" s="8"/>
      <c r="F2" s="8"/>
    </row>
    <row r="3" spans="1:50" s="26" customFormat="1" ht="15" x14ac:dyDescent="0.25">
      <c r="A3" s="6" t="s">
        <v>16</v>
      </c>
      <c r="B3" s="7"/>
      <c r="C3" s="3"/>
      <c r="D3" s="10"/>
      <c r="E3" s="8"/>
      <c r="F3" s="8"/>
    </row>
    <row r="4" spans="1:50" ht="10.8" thickBot="1" x14ac:dyDescent="0.3"/>
    <row r="5" spans="1:50" s="5" customFormat="1" ht="12.75" customHeight="1" x14ac:dyDescent="0.25">
      <c r="A5" s="93" t="s">
        <v>3</v>
      </c>
      <c r="B5" s="96" t="s">
        <v>1</v>
      </c>
      <c r="C5" s="99" t="s">
        <v>4</v>
      </c>
      <c r="D5" s="99" t="s">
        <v>5</v>
      </c>
      <c r="E5" s="102" t="s">
        <v>6</v>
      </c>
      <c r="F5" s="105" t="s">
        <v>7</v>
      </c>
    </row>
    <row r="6" spans="1:50" s="5" customFormat="1" ht="13.2" x14ac:dyDescent="0.25">
      <c r="A6" s="94"/>
      <c r="B6" s="97"/>
      <c r="C6" s="100"/>
      <c r="D6" s="100"/>
      <c r="E6" s="103"/>
      <c r="F6" s="106"/>
      <c r="G6" s="1"/>
      <c r="H6" s="1"/>
      <c r="I6" s="1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</row>
    <row r="7" spans="1:50" s="5" customFormat="1" ht="12.75" customHeight="1" thickBot="1" x14ac:dyDescent="0.3">
      <c r="A7" s="95"/>
      <c r="B7" s="98"/>
      <c r="C7" s="101"/>
      <c r="D7" s="16" t="s">
        <v>55</v>
      </c>
      <c r="E7" s="104"/>
      <c r="F7" s="107"/>
      <c r="G7" s="1"/>
      <c r="H7" s="1"/>
      <c r="I7" s="1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</row>
    <row r="8" spans="1:50" s="5" customFormat="1" ht="12.75" customHeight="1" x14ac:dyDescent="0.25">
      <c r="A8" s="82" t="s">
        <v>54</v>
      </c>
      <c r="B8" s="83"/>
      <c r="C8" s="83"/>
      <c r="D8" s="83"/>
      <c r="E8" s="83"/>
      <c r="F8" s="84"/>
      <c r="G8" s="1"/>
      <c r="H8" s="1"/>
      <c r="I8" s="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</row>
    <row r="9" spans="1:50" s="5" customFormat="1" ht="12.75" customHeight="1" x14ac:dyDescent="0.25">
      <c r="A9" s="85" t="s">
        <v>18</v>
      </c>
      <c r="B9" s="86"/>
      <c r="C9" s="86"/>
      <c r="D9" s="86"/>
      <c r="E9" s="86"/>
      <c r="F9" s="87"/>
      <c r="G9" s="1"/>
      <c r="H9" s="1"/>
      <c r="I9" s="1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</row>
    <row r="10" spans="1:50" s="5" customFormat="1" ht="10.8" customHeight="1" x14ac:dyDescent="0.25">
      <c r="A10" s="50">
        <v>1</v>
      </c>
      <c r="B10" s="51" t="s">
        <v>45</v>
      </c>
      <c r="C10" s="52" t="s">
        <v>13</v>
      </c>
      <c r="D10" s="58">
        <v>30</v>
      </c>
      <c r="E10" s="27"/>
      <c r="F10" s="14">
        <f t="shared" ref="F10:F15" si="0">SUM(D10*E10)</f>
        <v>0</v>
      </c>
      <c r="G10" s="1"/>
      <c r="H10" s="1"/>
      <c r="I10" s="1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</row>
    <row r="11" spans="1:50" s="5" customFormat="1" ht="10.8" customHeight="1" x14ac:dyDescent="0.25">
      <c r="A11" s="50">
        <v>2</v>
      </c>
      <c r="B11" s="38" t="s">
        <v>70</v>
      </c>
      <c r="C11" s="121" t="s">
        <v>27</v>
      </c>
      <c r="D11" s="122">
        <v>15.77</v>
      </c>
      <c r="E11" s="27"/>
      <c r="F11" s="14">
        <f>SUM(D11*E11)</f>
        <v>0</v>
      </c>
      <c r="G11" s="1"/>
      <c r="H11" s="1"/>
      <c r="I11" s="47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5" customFormat="1" ht="10.8" customHeight="1" x14ac:dyDescent="0.25">
      <c r="A12" s="50">
        <v>3</v>
      </c>
      <c r="B12" s="38" t="s">
        <v>71</v>
      </c>
      <c r="C12" s="121" t="s">
        <v>13</v>
      </c>
      <c r="D12" s="122">
        <v>50.800000000000004</v>
      </c>
      <c r="E12" s="48"/>
      <c r="F12" s="14">
        <f t="shared" si="0"/>
        <v>0</v>
      </c>
      <c r="G12" s="1"/>
      <c r="H12" s="1"/>
      <c r="I12" s="47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</row>
    <row r="13" spans="1:50" s="5" customFormat="1" ht="21.6" customHeight="1" x14ac:dyDescent="0.25">
      <c r="A13" s="50">
        <v>4</v>
      </c>
      <c r="B13" s="38" t="s">
        <v>72</v>
      </c>
      <c r="C13" s="121" t="s">
        <v>14</v>
      </c>
      <c r="D13" s="58">
        <v>2</v>
      </c>
      <c r="E13" s="48"/>
      <c r="F13" s="14">
        <f t="shared" si="0"/>
        <v>0</v>
      </c>
      <c r="G13" s="1"/>
      <c r="H13" s="1"/>
      <c r="I13" s="47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</row>
    <row r="14" spans="1:50" s="5" customFormat="1" ht="10.8" customHeight="1" x14ac:dyDescent="0.25">
      <c r="A14" s="50">
        <v>5</v>
      </c>
      <c r="B14" s="38" t="s">
        <v>73</v>
      </c>
      <c r="C14" s="121" t="s">
        <v>14</v>
      </c>
      <c r="D14" s="58">
        <v>2</v>
      </c>
      <c r="E14" s="48"/>
      <c r="F14" s="14">
        <f t="shared" si="0"/>
        <v>0</v>
      </c>
      <c r="G14" s="1"/>
      <c r="H14" s="1"/>
      <c r="I14" s="47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</row>
    <row r="15" spans="1:50" s="5" customFormat="1" ht="10.8" customHeight="1" x14ac:dyDescent="0.25">
      <c r="A15" s="50">
        <v>6</v>
      </c>
      <c r="B15" s="38" t="s">
        <v>49</v>
      </c>
      <c r="C15" s="121" t="s">
        <v>28</v>
      </c>
      <c r="D15" s="61">
        <v>16.960999999999999</v>
      </c>
      <c r="E15" s="48"/>
      <c r="F15" s="14">
        <f t="shared" si="0"/>
        <v>0</v>
      </c>
      <c r="G15" s="1"/>
      <c r="H15" s="1"/>
      <c r="I15" s="47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</row>
    <row r="16" spans="1:50" s="5" customFormat="1" ht="10.8" customHeight="1" x14ac:dyDescent="0.25">
      <c r="A16" s="50">
        <v>7</v>
      </c>
      <c r="B16" s="38" t="s">
        <v>50</v>
      </c>
      <c r="C16" s="121" t="s">
        <v>28</v>
      </c>
      <c r="D16" s="61">
        <v>1.742</v>
      </c>
      <c r="E16" s="48"/>
      <c r="F16" s="14">
        <f t="shared" ref="F16:F25" si="1">SUM(D16*E16)</f>
        <v>0</v>
      </c>
      <c r="G16" s="1"/>
      <c r="H16" s="1"/>
      <c r="I16" s="47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</row>
    <row r="17" spans="1:50" s="5" customFormat="1" ht="10.8" customHeight="1" x14ac:dyDescent="0.25">
      <c r="A17" s="50">
        <v>8</v>
      </c>
      <c r="B17" s="38" t="s">
        <v>48</v>
      </c>
      <c r="C17" s="121" t="s">
        <v>28</v>
      </c>
      <c r="D17" s="61">
        <v>2.944</v>
      </c>
      <c r="E17" s="48"/>
      <c r="F17" s="14">
        <f t="shared" si="1"/>
        <v>0</v>
      </c>
      <c r="G17" s="1"/>
      <c r="H17" s="1"/>
      <c r="I17" s="1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</row>
    <row r="18" spans="1:50" s="5" customFormat="1" ht="10.8" customHeight="1" x14ac:dyDescent="0.25">
      <c r="A18" s="50">
        <v>9</v>
      </c>
      <c r="B18" s="38" t="s">
        <v>74</v>
      </c>
      <c r="C18" s="121" t="s">
        <v>28</v>
      </c>
      <c r="D18" s="61">
        <v>0.32300000000000001</v>
      </c>
      <c r="E18" s="48"/>
      <c r="F18" s="14">
        <f>SUM(D18*E18)</f>
        <v>0</v>
      </c>
      <c r="G18" s="1"/>
      <c r="H18" s="1"/>
      <c r="I18" s="1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</row>
    <row r="19" spans="1:50" s="5" customFormat="1" ht="10.8" customHeight="1" x14ac:dyDescent="0.25">
      <c r="A19" s="50">
        <v>10</v>
      </c>
      <c r="B19" s="38" t="s">
        <v>75</v>
      </c>
      <c r="C19" s="121" t="s">
        <v>28</v>
      </c>
      <c r="D19" s="61">
        <v>21.97</v>
      </c>
      <c r="E19" s="48"/>
      <c r="F19" s="14">
        <f t="shared" si="1"/>
        <v>0</v>
      </c>
      <c r="G19" s="1"/>
      <c r="H19" s="1"/>
      <c r="I19" s="1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</row>
    <row r="20" spans="1:50" s="5" customFormat="1" ht="10.8" customHeight="1" x14ac:dyDescent="0.25">
      <c r="A20" s="50">
        <v>11</v>
      </c>
      <c r="B20" s="38" t="s">
        <v>76</v>
      </c>
      <c r="C20" s="121" t="s">
        <v>28</v>
      </c>
      <c r="D20" s="61">
        <v>21.97</v>
      </c>
      <c r="E20" s="48"/>
      <c r="F20" s="14">
        <f t="shared" si="1"/>
        <v>0</v>
      </c>
      <c r="G20" s="1"/>
      <c r="H20" s="1"/>
      <c r="I20" s="1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</row>
    <row r="21" spans="1:50" s="5" customFormat="1" ht="10.8" customHeight="1" x14ac:dyDescent="0.25">
      <c r="A21" s="50">
        <v>12</v>
      </c>
      <c r="B21" s="38" t="s">
        <v>77</v>
      </c>
      <c r="C21" s="121" t="s">
        <v>29</v>
      </c>
      <c r="D21" s="58">
        <v>552</v>
      </c>
      <c r="E21" s="48"/>
      <c r="F21" s="14">
        <f t="shared" si="1"/>
        <v>0</v>
      </c>
      <c r="G21" s="1"/>
      <c r="H21" s="1"/>
      <c r="I21" s="1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</row>
    <row r="22" spans="1:50" s="5" customFormat="1" ht="10.8" customHeight="1" x14ac:dyDescent="0.25">
      <c r="A22" s="50">
        <v>13</v>
      </c>
      <c r="B22" s="123" t="s">
        <v>78</v>
      </c>
      <c r="C22" s="121" t="s">
        <v>14</v>
      </c>
      <c r="D22" s="58">
        <v>3</v>
      </c>
      <c r="E22" s="48"/>
      <c r="F22" s="14">
        <f t="shared" si="1"/>
        <v>0</v>
      </c>
      <c r="G22" s="1"/>
      <c r="H22" s="1"/>
      <c r="I22" s="1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</row>
    <row r="23" spans="1:50" s="5" customFormat="1" ht="10.8" customHeight="1" x14ac:dyDescent="0.25">
      <c r="A23" s="50">
        <v>14</v>
      </c>
      <c r="B23" s="59" t="s">
        <v>79</v>
      </c>
      <c r="C23" s="124" t="s">
        <v>80</v>
      </c>
      <c r="D23" s="58">
        <v>720</v>
      </c>
      <c r="E23" s="48"/>
      <c r="F23" s="14">
        <f t="shared" si="1"/>
        <v>0</v>
      </c>
      <c r="G23" s="1"/>
      <c r="H23" s="1"/>
      <c r="I23" s="1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</row>
    <row r="24" spans="1:50" s="5" customFormat="1" ht="21.6" customHeight="1" x14ac:dyDescent="0.25">
      <c r="A24" s="50">
        <v>15</v>
      </c>
      <c r="B24" s="56" t="s">
        <v>81</v>
      </c>
      <c r="C24" s="124" t="s">
        <v>80</v>
      </c>
      <c r="D24" s="58">
        <v>788</v>
      </c>
      <c r="E24" s="48"/>
      <c r="F24" s="14">
        <f t="shared" si="1"/>
        <v>0</v>
      </c>
      <c r="G24" s="1"/>
      <c r="H24" s="1"/>
      <c r="I24" s="1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</row>
    <row r="25" spans="1:50" s="5" customFormat="1" ht="21.6" customHeight="1" x14ac:dyDescent="0.25">
      <c r="A25" s="50">
        <v>16</v>
      </c>
      <c r="B25" s="125" t="s">
        <v>43</v>
      </c>
      <c r="C25" s="124" t="s">
        <v>82</v>
      </c>
      <c r="D25" s="58">
        <v>3300</v>
      </c>
      <c r="E25" s="48"/>
      <c r="F25" s="14">
        <f t="shared" si="1"/>
        <v>0</v>
      </c>
      <c r="G25" s="1"/>
      <c r="H25" s="1"/>
      <c r="I25" s="1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</row>
    <row r="26" spans="1:50" s="5" customFormat="1" ht="21.6" customHeight="1" x14ac:dyDescent="0.25">
      <c r="A26" s="50">
        <v>17</v>
      </c>
      <c r="B26" s="125" t="s">
        <v>83</v>
      </c>
      <c r="C26" s="124" t="s">
        <v>80</v>
      </c>
      <c r="D26" s="58">
        <v>690</v>
      </c>
      <c r="E26" s="48"/>
      <c r="F26" s="14">
        <f t="shared" ref="F26" si="2">SUM(D26*E26)</f>
        <v>0</v>
      </c>
      <c r="G26" s="1"/>
      <c r="H26" s="1"/>
      <c r="I26" s="1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</row>
    <row r="27" spans="1:50" s="5" customFormat="1" ht="21.6" customHeight="1" x14ac:dyDescent="0.25">
      <c r="A27" s="50">
        <v>18</v>
      </c>
      <c r="B27" s="126" t="s">
        <v>84</v>
      </c>
      <c r="C27" s="121" t="s">
        <v>14</v>
      </c>
      <c r="D27" s="58">
        <v>34</v>
      </c>
      <c r="E27" s="48"/>
      <c r="F27" s="14">
        <f t="shared" ref="F27" si="3">SUM(D27*E27)</f>
        <v>0</v>
      </c>
      <c r="G27" s="1"/>
      <c r="H27" s="1"/>
      <c r="I27" s="1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</row>
    <row r="28" spans="1:50" s="5" customFormat="1" ht="12.75" customHeight="1" x14ac:dyDescent="0.25">
      <c r="A28" s="85" t="s">
        <v>19</v>
      </c>
      <c r="B28" s="86"/>
      <c r="C28" s="86"/>
      <c r="D28" s="86"/>
      <c r="E28" s="86"/>
      <c r="F28" s="87"/>
      <c r="G28" s="1"/>
      <c r="H28" s="1"/>
      <c r="I28" s="1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</row>
    <row r="29" spans="1:50" s="5" customFormat="1" ht="10.8" customHeight="1" x14ac:dyDescent="0.25">
      <c r="A29" s="50">
        <v>19</v>
      </c>
      <c r="B29" s="38" t="s">
        <v>85</v>
      </c>
      <c r="C29" s="121" t="s">
        <v>14</v>
      </c>
      <c r="D29" s="58">
        <v>29</v>
      </c>
      <c r="E29" s="13"/>
      <c r="F29" s="14">
        <f t="shared" ref="F29:F36" si="4">SUM(D29*E29)</f>
        <v>0</v>
      </c>
      <c r="G29" s="1"/>
      <c r="H29" s="1"/>
      <c r="I29" s="1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</row>
    <row r="30" spans="1:50" s="5" customFormat="1" ht="10.8" customHeight="1" x14ac:dyDescent="0.25">
      <c r="A30" s="50">
        <v>20</v>
      </c>
      <c r="B30" s="38" t="s">
        <v>86</v>
      </c>
      <c r="C30" s="121" t="s">
        <v>15</v>
      </c>
      <c r="D30" s="58">
        <v>133</v>
      </c>
      <c r="E30" s="13"/>
      <c r="F30" s="14">
        <f t="shared" ref="F30" si="5">SUM(D30*E30)</f>
        <v>0</v>
      </c>
      <c r="G30" s="1"/>
      <c r="H30" s="1"/>
      <c r="I30" s="1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</row>
    <row r="31" spans="1:50" s="5" customFormat="1" ht="10.8" customHeight="1" x14ac:dyDescent="0.25">
      <c r="A31" s="50">
        <v>21</v>
      </c>
      <c r="B31" s="38" t="s">
        <v>87</v>
      </c>
      <c r="C31" s="121" t="s">
        <v>29</v>
      </c>
      <c r="D31" s="58">
        <v>3</v>
      </c>
      <c r="E31" s="13"/>
      <c r="F31" s="14">
        <f t="shared" si="4"/>
        <v>0</v>
      </c>
      <c r="G31" s="1"/>
      <c r="H31" s="1"/>
      <c r="I31" s="1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</row>
    <row r="32" spans="1:50" s="5" customFormat="1" ht="10.8" customHeight="1" x14ac:dyDescent="0.25">
      <c r="A32" s="50">
        <v>22</v>
      </c>
      <c r="B32" s="127" t="s">
        <v>88</v>
      </c>
      <c r="C32" s="121" t="s">
        <v>15</v>
      </c>
      <c r="D32" s="58">
        <v>71</v>
      </c>
      <c r="E32" s="13"/>
      <c r="F32" s="14">
        <f t="shared" si="4"/>
        <v>0</v>
      </c>
      <c r="G32" s="1"/>
      <c r="H32" s="1"/>
      <c r="I32" s="1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</row>
    <row r="33" spans="1:50" s="5" customFormat="1" ht="10.8" customHeight="1" x14ac:dyDescent="0.25">
      <c r="A33" s="50">
        <v>23</v>
      </c>
      <c r="B33" s="127" t="s">
        <v>89</v>
      </c>
      <c r="C33" s="121" t="s">
        <v>15</v>
      </c>
      <c r="D33" s="58">
        <v>177</v>
      </c>
      <c r="E33" s="13"/>
      <c r="F33" s="14">
        <f t="shared" si="4"/>
        <v>0</v>
      </c>
      <c r="G33" s="1"/>
      <c r="H33" s="1"/>
      <c r="I33" s="1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</row>
    <row r="34" spans="1:50" s="5" customFormat="1" ht="10.8" customHeight="1" x14ac:dyDescent="0.25">
      <c r="A34" s="50">
        <v>24</v>
      </c>
      <c r="B34" s="127" t="s">
        <v>90</v>
      </c>
      <c r="C34" s="121" t="s">
        <v>15</v>
      </c>
      <c r="D34" s="58">
        <v>38</v>
      </c>
      <c r="E34" s="13"/>
      <c r="F34" s="14">
        <f t="shared" si="4"/>
        <v>0</v>
      </c>
      <c r="G34" s="1"/>
      <c r="H34" s="1"/>
      <c r="I34" s="1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</row>
    <row r="35" spans="1:50" s="5" customFormat="1" ht="10.8" customHeight="1" x14ac:dyDescent="0.25">
      <c r="A35" s="50">
        <v>25</v>
      </c>
      <c r="B35" s="127" t="s">
        <v>91</v>
      </c>
      <c r="C35" s="121" t="s">
        <v>15</v>
      </c>
      <c r="D35" s="58">
        <v>14</v>
      </c>
      <c r="E35" s="13"/>
      <c r="F35" s="14">
        <f t="shared" ref="F35" si="6">SUM(D35*E35)</f>
        <v>0</v>
      </c>
      <c r="G35" s="1"/>
      <c r="H35" s="1"/>
      <c r="I35" s="1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</row>
    <row r="36" spans="1:50" s="5" customFormat="1" ht="10.8" customHeight="1" x14ac:dyDescent="0.25">
      <c r="A36" s="50">
        <v>26</v>
      </c>
      <c r="B36" s="38" t="s">
        <v>92</v>
      </c>
      <c r="C36" s="121" t="s">
        <v>46</v>
      </c>
      <c r="D36" s="58">
        <v>7</v>
      </c>
      <c r="E36" s="13"/>
      <c r="F36" s="14">
        <f t="shared" si="4"/>
        <v>0</v>
      </c>
      <c r="G36" s="1"/>
      <c r="H36" s="1"/>
      <c r="I36" s="1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</row>
    <row r="37" spans="1:50" s="5" customFormat="1" ht="10.8" customHeight="1" x14ac:dyDescent="0.25">
      <c r="A37" s="50">
        <v>27</v>
      </c>
      <c r="B37" s="38" t="s">
        <v>93</v>
      </c>
      <c r="C37" s="121" t="s">
        <v>46</v>
      </c>
      <c r="D37" s="58">
        <v>22</v>
      </c>
      <c r="E37" s="13"/>
      <c r="F37" s="14">
        <f t="shared" ref="F37" si="7">SUM(D37*E37)</f>
        <v>0</v>
      </c>
      <c r="G37" s="1"/>
      <c r="H37" s="1"/>
      <c r="I37" s="1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</row>
    <row r="38" spans="1:50" s="5" customFormat="1" ht="10.8" customHeight="1" x14ac:dyDescent="0.25">
      <c r="A38" s="50">
        <v>28</v>
      </c>
      <c r="B38" s="128" t="s">
        <v>94</v>
      </c>
      <c r="C38" s="121" t="s">
        <v>46</v>
      </c>
      <c r="D38" s="58">
        <v>1</v>
      </c>
      <c r="E38" s="13"/>
      <c r="F38" s="14">
        <f t="shared" ref="F38:F40" si="8">SUM(D38*E38)</f>
        <v>0</v>
      </c>
      <c r="G38" s="1"/>
      <c r="H38" s="1"/>
      <c r="I38" s="1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s="5" customFormat="1" ht="21.6" customHeight="1" x14ac:dyDescent="0.25">
      <c r="A39" s="50">
        <v>29</v>
      </c>
      <c r="B39" s="129" t="s">
        <v>95</v>
      </c>
      <c r="C39" s="124" t="s">
        <v>80</v>
      </c>
      <c r="D39" s="58">
        <v>8</v>
      </c>
      <c r="E39" s="13"/>
      <c r="F39" s="14">
        <f t="shared" si="8"/>
        <v>0</v>
      </c>
      <c r="G39" s="1"/>
      <c r="H39" s="1"/>
      <c r="I39" s="1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s="5" customFormat="1" ht="10.8" customHeight="1" x14ac:dyDescent="0.25">
      <c r="A40" s="50">
        <v>30</v>
      </c>
      <c r="B40" s="38" t="s">
        <v>96</v>
      </c>
      <c r="C40" s="124" t="s">
        <v>80</v>
      </c>
      <c r="D40" s="58">
        <v>175</v>
      </c>
      <c r="E40" s="13"/>
      <c r="F40" s="14">
        <f t="shared" si="8"/>
        <v>0</v>
      </c>
      <c r="G40" s="1"/>
      <c r="H40" s="1"/>
      <c r="I40" s="1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s="5" customFormat="1" ht="10.8" customHeight="1" x14ac:dyDescent="0.25">
      <c r="A41" s="50">
        <v>31</v>
      </c>
      <c r="B41" s="38" t="s">
        <v>97</v>
      </c>
      <c r="C41" s="121" t="s">
        <v>14</v>
      </c>
      <c r="D41" s="58">
        <v>2</v>
      </c>
      <c r="E41" s="13"/>
      <c r="F41" s="14">
        <f t="shared" ref="F41" si="9">SUM(D41*E41)</f>
        <v>0</v>
      </c>
      <c r="G41" s="1"/>
      <c r="H41" s="1"/>
      <c r="I41" s="1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</row>
    <row r="42" spans="1:50" s="5" customFormat="1" ht="10.8" customHeight="1" x14ac:dyDescent="0.25">
      <c r="A42" s="50">
        <v>32</v>
      </c>
      <c r="B42" s="38" t="s">
        <v>98</v>
      </c>
      <c r="C42" s="121" t="s">
        <v>14</v>
      </c>
      <c r="D42" s="58">
        <v>9</v>
      </c>
      <c r="E42" s="13"/>
      <c r="F42" s="14">
        <f t="shared" ref="F42:F43" si="10">SUM(D42*E42)</f>
        <v>0</v>
      </c>
      <c r="G42" s="1"/>
      <c r="H42" s="1"/>
      <c r="I42" s="1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</row>
    <row r="43" spans="1:50" s="5" customFormat="1" ht="10.8" customHeight="1" x14ac:dyDescent="0.25">
      <c r="A43" s="50">
        <v>33</v>
      </c>
      <c r="B43" s="38" t="s">
        <v>99</v>
      </c>
      <c r="C43" s="124" t="s">
        <v>80</v>
      </c>
      <c r="D43" s="130">
        <v>1.5</v>
      </c>
      <c r="E43" s="13"/>
      <c r="F43" s="14">
        <f t="shared" si="10"/>
        <v>0</v>
      </c>
      <c r="G43" s="1"/>
      <c r="H43" s="1"/>
      <c r="I43" s="1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</row>
    <row r="44" spans="1:50" s="5" customFormat="1" ht="12.6" customHeight="1" x14ac:dyDescent="0.25">
      <c r="A44" s="85" t="s">
        <v>23</v>
      </c>
      <c r="B44" s="86"/>
      <c r="C44" s="86"/>
      <c r="D44" s="86"/>
      <c r="E44" s="86"/>
      <c r="F44" s="87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</row>
    <row r="45" spans="1:50" s="5" customFormat="1" ht="10.8" customHeight="1" x14ac:dyDescent="0.25">
      <c r="A45" s="50">
        <v>34</v>
      </c>
      <c r="B45" s="25" t="s">
        <v>24</v>
      </c>
      <c r="C45" s="18" t="s">
        <v>14</v>
      </c>
      <c r="D45" s="22">
        <v>4</v>
      </c>
      <c r="E45" s="24"/>
      <c r="F45" s="14">
        <f t="shared" ref="F45:F47" si="11">SUM(D45*E45)</f>
        <v>0</v>
      </c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</row>
    <row r="46" spans="1:50" s="5" customFormat="1" ht="21.6" customHeight="1" x14ac:dyDescent="0.25">
      <c r="A46" s="50">
        <v>35</v>
      </c>
      <c r="B46" s="25" t="s">
        <v>56</v>
      </c>
      <c r="C46" s="18" t="s">
        <v>14</v>
      </c>
      <c r="D46" s="22">
        <v>1</v>
      </c>
      <c r="E46" s="24"/>
      <c r="F46" s="14">
        <f t="shared" si="11"/>
        <v>0</v>
      </c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</row>
    <row r="47" spans="1:50" s="5" customFormat="1" ht="32.4" customHeight="1" x14ac:dyDescent="0.25">
      <c r="A47" s="50">
        <v>36</v>
      </c>
      <c r="B47" s="25" t="s">
        <v>25</v>
      </c>
      <c r="C47" s="18" t="s">
        <v>26</v>
      </c>
      <c r="D47" s="22">
        <v>1</v>
      </c>
      <c r="E47" s="24"/>
      <c r="F47" s="14">
        <f t="shared" si="11"/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</row>
    <row r="48" spans="1:50" s="5" customFormat="1" ht="12.6" customHeight="1" thickBot="1" x14ac:dyDescent="0.3">
      <c r="A48" s="88" t="s">
        <v>57</v>
      </c>
      <c r="B48" s="89"/>
      <c r="C48" s="89"/>
      <c r="D48" s="89"/>
      <c r="E48" s="90"/>
      <c r="F48" s="33">
        <f>SUM(F10:F47)</f>
        <v>0</v>
      </c>
      <c r="G48" s="1"/>
      <c r="H48" s="1"/>
      <c r="I48" s="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</row>
    <row r="49" spans="1:50" s="5" customFormat="1" ht="12.75" customHeight="1" x14ac:dyDescent="0.25">
      <c r="A49" s="82" t="s">
        <v>58</v>
      </c>
      <c r="B49" s="83"/>
      <c r="C49" s="83"/>
      <c r="D49" s="83"/>
      <c r="E49" s="83"/>
      <c r="F49" s="84"/>
      <c r="G49" s="1"/>
      <c r="H49" s="1"/>
      <c r="I49" s="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</row>
    <row r="50" spans="1:50" s="5" customFormat="1" ht="12.75" customHeight="1" x14ac:dyDescent="0.25">
      <c r="A50" s="85" t="s">
        <v>18</v>
      </c>
      <c r="B50" s="86"/>
      <c r="C50" s="86"/>
      <c r="D50" s="86"/>
      <c r="E50" s="86"/>
      <c r="F50" s="87"/>
      <c r="G50" s="1"/>
      <c r="H50" s="1"/>
      <c r="I50" s="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</row>
    <row r="51" spans="1:50" s="5" customFormat="1" ht="10.8" customHeight="1" x14ac:dyDescent="0.25">
      <c r="A51" s="50">
        <v>37</v>
      </c>
      <c r="B51" s="51" t="s">
        <v>45</v>
      </c>
      <c r="C51" s="52" t="s">
        <v>13</v>
      </c>
      <c r="D51" s="58">
        <v>30</v>
      </c>
      <c r="E51" s="27"/>
      <c r="F51" s="14">
        <f t="shared" ref="F51" si="12">SUM(D51*E51)</f>
        <v>0</v>
      </c>
      <c r="G51" s="1"/>
      <c r="H51" s="1"/>
      <c r="I51" s="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</row>
    <row r="52" spans="1:50" s="5" customFormat="1" ht="10.8" customHeight="1" x14ac:dyDescent="0.25">
      <c r="A52" s="50">
        <v>38</v>
      </c>
      <c r="B52" s="131" t="s">
        <v>100</v>
      </c>
      <c r="C52" s="64" t="s">
        <v>27</v>
      </c>
      <c r="D52" s="132">
        <v>16.510000000000002</v>
      </c>
      <c r="E52" s="27"/>
      <c r="F52" s="14">
        <f>SUM(D52*E52)</f>
        <v>0</v>
      </c>
      <c r="G52" s="1"/>
      <c r="H52" s="1"/>
      <c r="I52" s="47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</row>
    <row r="53" spans="1:50" s="5" customFormat="1" ht="10.8" customHeight="1" x14ac:dyDescent="0.25">
      <c r="A53" s="50">
        <v>39</v>
      </c>
      <c r="B53" s="131" t="s">
        <v>101</v>
      </c>
      <c r="C53" s="64" t="s">
        <v>27</v>
      </c>
      <c r="D53" s="132">
        <v>7.2700000000000005</v>
      </c>
      <c r="E53" s="48"/>
      <c r="F53" s="14">
        <f t="shared" ref="F53:F58" si="13">SUM(D53*E53)</f>
        <v>0</v>
      </c>
      <c r="G53" s="1"/>
      <c r="H53" s="1"/>
      <c r="I53" s="47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</row>
    <row r="54" spans="1:50" s="5" customFormat="1" ht="10.8" customHeight="1" x14ac:dyDescent="0.25">
      <c r="A54" s="50">
        <v>40</v>
      </c>
      <c r="B54" s="38" t="s">
        <v>102</v>
      </c>
      <c r="C54" s="64" t="s">
        <v>14</v>
      </c>
      <c r="D54" s="69">
        <v>6</v>
      </c>
      <c r="E54" s="48"/>
      <c r="F54" s="14">
        <f t="shared" si="13"/>
        <v>0</v>
      </c>
      <c r="G54" s="1"/>
      <c r="H54" s="1"/>
      <c r="I54" s="47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</row>
    <row r="55" spans="1:50" s="5" customFormat="1" ht="10.8" customHeight="1" x14ac:dyDescent="0.25">
      <c r="A55" s="50">
        <v>41</v>
      </c>
      <c r="B55" s="131" t="s">
        <v>103</v>
      </c>
      <c r="C55" s="64" t="s">
        <v>15</v>
      </c>
      <c r="D55" s="69">
        <v>5640</v>
      </c>
      <c r="E55" s="48"/>
      <c r="F55" s="14">
        <f t="shared" si="13"/>
        <v>0</v>
      </c>
      <c r="G55" s="1"/>
      <c r="H55" s="1"/>
      <c r="I55" s="47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</row>
    <row r="56" spans="1:50" s="5" customFormat="1" ht="10.8" customHeight="1" x14ac:dyDescent="0.25">
      <c r="A56" s="50">
        <v>42</v>
      </c>
      <c r="B56" s="131" t="s">
        <v>104</v>
      </c>
      <c r="C56" s="64" t="s">
        <v>14</v>
      </c>
      <c r="D56" s="69">
        <v>6</v>
      </c>
      <c r="E56" s="48"/>
      <c r="F56" s="14">
        <f t="shared" si="13"/>
        <v>0</v>
      </c>
      <c r="G56" s="1"/>
      <c r="H56" s="1"/>
      <c r="I56" s="47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</row>
    <row r="57" spans="1:50" s="5" customFormat="1" ht="10.8" customHeight="1" x14ac:dyDescent="0.25">
      <c r="A57" s="50">
        <v>43</v>
      </c>
      <c r="B57" s="65" t="s">
        <v>105</v>
      </c>
      <c r="C57" s="64" t="s">
        <v>28</v>
      </c>
      <c r="D57" s="66">
        <v>5.8879999999999999</v>
      </c>
      <c r="E57" s="48"/>
      <c r="F57" s="14">
        <f t="shared" si="13"/>
        <v>0</v>
      </c>
      <c r="G57" s="1"/>
      <c r="H57" s="1"/>
      <c r="I57" s="47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</row>
    <row r="58" spans="1:50" s="5" customFormat="1" ht="10.8" customHeight="1" x14ac:dyDescent="0.25">
      <c r="A58" s="50">
        <v>44</v>
      </c>
      <c r="B58" s="65" t="s">
        <v>50</v>
      </c>
      <c r="C58" s="64" t="s">
        <v>28</v>
      </c>
      <c r="D58" s="66">
        <v>0.90300000000000002</v>
      </c>
      <c r="E58" s="48"/>
      <c r="F58" s="14">
        <f t="shared" si="13"/>
        <v>0</v>
      </c>
      <c r="G58" s="1"/>
      <c r="H58" s="1"/>
      <c r="I58" s="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</row>
    <row r="59" spans="1:50" s="5" customFormat="1" ht="10.8" customHeight="1" x14ac:dyDescent="0.25">
      <c r="A59" s="50">
        <v>45</v>
      </c>
      <c r="B59" s="65" t="s">
        <v>106</v>
      </c>
      <c r="C59" s="64" t="s">
        <v>28</v>
      </c>
      <c r="D59" s="66">
        <v>0.45100000000000001</v>
      </c>
      <c r="E59" s="48"/>
      <c r="F59" s="14">
        <f>SUM(D59*E59)</f>
        <v>0</v>
      </c>
      <c r="G59" s="1"/>
      <c r="H59" s="1"/>
      <c r="I59" s="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</row>
    <row r="60" spans="1:50" s="5" customFormat="1" ht="10.8" customHeight="1" x14ac:dyDescent="0.25">
      <c r="A60" s="50">
        <v>46</v>
      </c>
      <c r="B60" s="65" t="s">
        <v>49</v>
      </c>
      <c r="C60" s="64" t="s">
        <v>28</v>
      </c>
      <c r="D60" s="66">
        <v>7.0030000000000001</v>
      </c>
      <c r="E60" s="48"/>
      <c r="F60" s="14">
        <f t="shared" ref="F60:F70" si="14">SUM(D60*E60)</f>
        <v>0</v>
      </c>
      <c r="G60" s="1"/>
      <c r="H60" s="1"/>
      <c r="I60" s="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</row>
    <row r="61" spans="1:50" s="5" customFormat="1" ht="10.8" customHeight="1" x14ac:dyDescent="0.25">
      <c r="A61" s="50">
        <v>47</v>
      </c>
      <c r="B61" s="65" t="s">
        <v>48</v>
      </c>
      <c r="C61" s="64" t="s">
        <v>28</v>
      </c>
      <c r="D61" s="66">
        <v>0.68700000000000006</v>
      </c>
      <c r="E61" s="48"/>
      <c r="F61" s="14">
        <f t="shared" si="14"/>
        <v>0</v>
      </c>
      <c r="G61" s="1"/>
      <c r="H61" s="1"/>
      <c r="I61" s="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</row>
    <row r="62" spans="1:50" s="5" customFormat="1" ht="10.8" customHeight="1" x14ac:dyDescent="0.25">
      <c r="A62" s="50">
        <v>48</v>
      </c>
      <c r="B62" s="65" t="s">
        <v>47</v>
      </c>
      <c r="C62" s="64" t="s">
        <v>28</v>
      </c>
      <c r="D62" s="66">
        <v>5.4370000000000003</v>
      </c>
      <c r="E62" s="48"/>
      <c r="F62" s="14">
        <f t="shared" si="14"/>
        <v>0</v>
      </c>
      <c r="G62" s="1"/>
      <c r="H62" s="1"/>
      <c r="I62" s="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</row>
    <row r="63" spans="1:50" s="5" customFormat="1" ht="10.8" customHeight="1" x14ac:dyDescent="0.25">
      <c r="A63" s="50">
        <v>49</v>
      </c>
      <c r="B63" s="65" t="s">
        <v>107</v>
      </c>
      <c r="C63" s="64" t="s">
        <v>28</v>
      </c>
      <c r="D63" s="66">
        <v>0.29299999999999998</v>
      </c>
      <c r="E63" s="48"/>
      <c r="F63" s="14">
        <f t="shared" si="14"/>
        <v>0</v>
      </c>
      <c r="G63" s="1"/>
      <c r="H63" s="1"/>
      <c r="I63" s="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</row>
    <row r="64" spans="1:50" s="5" customFormat="1" ht="10.8" customHeight="1" x14ac:dyDescent="0.25">
      <c r="A64" s="50">
        <v>50</v>
      </c>
      <c r="B64" s="65" t="s">
        <v>108</v>
      </c>
      <c r="C64" s="64" t="s">
        <v>28</v>
      </c>
      <c r="D64" s="66">
        <v>5.64</v>
      </c>
      <c r="E64" s="48"/>
      <c r="F64" s="14">
        <f t="shared" si="14"/>
        <v>0</v>
      </c>
      <c r="G64" s="1"/>
      <c r="H64" s="1"/>
      <c r="I64" s="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</row>
    <row r="65" spans="1:50" s="5" customFormat="1" ht="10.8" customHeight="1" x14ac:dyDescent="0.25">
      <c r="A65" s="50">
        <v>51</v>
      </c>
      <c r="B65" s="38" t="s">
        <v>75</v>
      </c>
      <c r="C65" s="64" t="s">
        <v>28</v>
      </c>
      <c r="D65" s="66">
        <v>20.413999999999998</v>
      </c>
      <c r="E65" s="48"/>
      <c r="F65" s="14">
        <f t="shared" si="14"/>
        <v>0</v>
      </c>
      <c r="G65" s="1"/>
      <c r="H65" s="1"/>
      <c r="I65" s="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</row>
    <row r="66" spans="1:50" s="5" customFormat="1" ht="10.8" customHeight="1" x14ac:dyDescent="0.25">
      <c r="A66" s="50">
        <v>52</v>
      </c>
      <c r="B66" s="63" t="s">
        <v>109</v>
      </c>
      <c r="C66" s="64" t="s">
        <v>28</v>
      </c>
      <c r="D66" s="66">
        <v>20.413999999999998</v>
      </c>
      <c r="E66" s="48"/>
      <c r="F66" s="14">
        <f t="shared" si="14"/>
        <v>0</v>
      </c>
      <c r="G66" s="1"/>
      <c r="H66" s="1"/>
      <c r="I66" s="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</row>
    <row r="67" spans="1:50" s="5" customFormat="1" ht="10.8" customHeight="1" x14ac:dyDescent="0.25">
      <c r="A67" s="50">
        <v>53</v>
      </c>
      <c r="B67" s="133" t="s">
        <v>110</v>
      </c>
      <c r="C67" s="64" t="s">
        <v>113</v>
      </c>
      <c r="D67" s="69">
        <v>6736</v>
      </c>
      <c r="E67" s="48"/>
      <c r="F67" s="14">
        <f t="shared" si="14"/>
        <v>0</v>
      </c>
      <c r="G67" s="1"/>
      <c r="H67" s="1"/>
      <c r="I67" s="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</row>
    <row r="68" spans="1:50" s="5" customFormat="1" ht="21.6" customHeight="1" x14ac:dyDescent="0.25">
      <c r="A68" s="50">
        <v>54</v>
      </c>
      <c r="B68" s="63" t="s">
        <v>111</v>
      </c>
      <c r="C68" s="64" t="s">
        <v>113</v>
      </c>
      <c r="D68" s="69">
        <v>169</v>
      </c>
      <c r="E68" s="48"/>
      <c r="F68" s="14">
        <f t="shared" si="14"/>
        <v>0</v>
      </c>
      <c r="G68" s="1"/>
      <c r="H68" s="1"/>
      <c r="I68" s="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</row>
    <row r="69" spans="1:50" s="5" customFormat="1" ht="10.8" customHeight="1" x14ac:dyDescent="0.25">
      <c r="A69" s="50">
        <v>55</v>
      </c>
      <c r="B69" s="134" t="s">
        <v>112</v>
      </c>
      <c r="C69" s="64" t="s">
        <v>15</v>
      </c>
      <c r="D69" s="69">
        <v>431</v>
      </c>
      <c r="E69" s="48"/>
      <c r="F69" s="14">
        <f t="shared" si="14"/>
        <v>0</v>
      </c>
      <c r="G69" s="1"/>
      <c r="H69" s="1"/>
      <c r="I69" s="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</row>
    <row r="70" spans="1:50" s="5" customFormat="1" ht="21.6" customHeight="1" x14ac:dyDescent="0.25">
      <c r="A70" s="50">
        <v>56</v>
      </c>
      <c r="B70" s="126" t="s">
        <v>84</v>
      </c>
      <c r="C70" s="64" t="s">
        <v>14</v>
      </c>
      <c r="D70" s="69">
        <v>8</v>
      </c>
      <c r="E70" s="48"/>
      <c r="F70" s="14">
        <f t="shared" si="14"/>
        <v>0</v>
      </c>
      <c r="G70" s="1"/>
      <c r="H70" s="1"/>
      <c r="I70" s="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</row>
    <row r="71" spans="1:50" s="5" customFormat="1" ht="12.75" customHeight="1" x14ac:dyDescent="0.25">
      <c r="A71" s="85" t="s">
        <v>19</v>
      </c>
      <c r="B71" s="86"/>
      <c r="C71" s="86"/>
      <c r="D71" s="86"/>
      <c r="E71" s="86"/>
      <c r="F71" s="87"/>
      <c r="G71" s="1"/>
      <c r="H71" s="1"/>
      <c r="I71" s="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</row>
    <row r="72" spans="1:50" s="5" customFormat="1" ht="10.8" customHeight="1" x14ac:dyDescent="0.25">
      <c r="A72" s="50">
        <v>57</v>
      </c>
      <c r="B72" s="135" t="s">
        <v>85</v>
      </c>
      <c r="C72" s="64" t="s">
        <v>14</v>
      </c>
      <c r="D72" s="69">
        <v>23</v>
      </c>
      <c r="E72" s="13"/>
      <c r="F72" s="14">
        <f t="shared" ref="F72:F83" si="15">SUM(D72*E72)</f>
        <v>0</v>
      </c>
      <c r="G72" s="1"/>
      <c r="H72" s="1"/>
      <c r="I72" s="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</row>
    <row r="73" spans="1:50" s="5" customFormat="1" ht="10.8" customHeight="1" x14ac:dyDescent="0.25">
      <c r="A73" s="50">
        <v>58</v>
      </c>
      <c r="B73" s="136" t="s">
        <v>88</v>
      </c>
      <c r="C73" s="64" t="s">
        <v>15</v>
      </c>
      <c r="D73" s="69">
        <v>115</v>
      </c>
      <c r="E73" s="13"/>
      <c r="F73" s="14">
        <f t="shared" si="15"/>
        <v>0</v>
      </c>
      <c r="G73" s="1"/>
      <c r="H73" s="1"/>
      <c r="I73" s="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</row>
    <row r="74" spans="1:50" s="5" customFormat="1" ht="10.8" customHeight="1" x14ac:dyDescent="0.25">
      <c r="A74" s="50">
        <v>59</v>
      </c>
      <c r="B74" s="136" t="s">
        <v>89</v>
      </c>
      <c r="C74" s="64" t="s">
        <v>15</v>
      </c>
      <c r="D74" s="69">
        <v>126</v>
      </c>
      <c r="E74" s="13"/>
      <c r="F74" s="14">
        <f t="shared" si="15"/>
        <v>0</v>
      </c>
      <c r="G74" s="1"/>
      <c r="H74" s="1"/>
      <c r="I74" s="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</row>
    <row r="75" spans="1:50" s="5" customFormat="1" ht="10.8" customHeight="1" x14ac:dyDescent="0.25">
      <c r="A75" s="50">
        <v>60</v>
      </c>
      <c r="B75" s="136" t="s">
        <v>90</v>
      </c>
      <c r="C75" s="64" t="s">
        <v>15</v>
      </c>
      <c r="D75" s="69">
        <v>58</v>
      </c>
      <c r="E75" s="13"/>
      <c r="F75" s="14">
        <f t="shared" si="15"/>
        <v>0</v>
      </c>
      <c r="G75" s="1"/>
      <c r="H75" s="1"/>
      <c r="I75" s="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</row>
    <row r="76" spans="1:50" s="5" customFormat="1" ht="10.8" customHeight="1" x14ac:dyDescent="0.25">
      <c r="A76" s="50">
        <v>61</v>
      </c>
      <c r="B76" s="137" t="s">
        <v>114</v>
      </c>
      <c r="C76" s="64" t="s">
        <v>46</v>
      </c>
      <c r="D76" s="69">
        <v>9</v>
      </c>
      <c r="E76" s="13"/>
      <c r="F76" s="14">
        <f t="shared" si="15"/>
        <v>0</v>
      </c>
      <c r="G76" s="1"/>
      <c r="H76" s="1"/>
      <c r="I76" s="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</row>
    <row r="77" spans="1:50" s="5" customFormat="1" ht="10.8" customHeight="1" x14ac:dyDescent="0.25">
      <c r="A77" s="50">
        <v>62</v>
      </c>
      <c r="B77" s="137" t="s">
        <v>93</v>
      </c>
      <c r="C77" s="64" t="s">
        <v>46</v>
      </c>
      <c r="D77" s="69">
        <v>14</v>
      </c>
      <c r="E77" s="13"/>
      <c r="F77" s="14">
        <f t="shared" si="15"/>
        <v>0</v>
      </c>
      <c r="G77" s="1"/>
      <c r="H77" s="1"/>
      <c r="I77" s="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</row>
    <row r="78" spans="1:50" s="5" customFormat="1" ht="10.8" customHeight="1" x14ac:dyDescent="0.25">
      <c r="A78" s="50">
        <v>63</v>
      </c>
      <c r="B78" s="131" t="s">
        <v>115</v>
      </c>
      <c r="C78" s="64" t="s">
        <v>113</v>
      </c>
      <c r="D78" s="69">
        <v>448</v>
      </c>
      <c r="E78" s="13"/>
      <c r="F78" s="14">
        <f t="shared" si="15"/>
        <v>0</v>
      </c>
      <c r="G78" s="1"/>
      <c r="H78" s="1"/>
      <c r="I78" s="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</row>
    <row r="79" spans="1:50" s="5" customFormat="1" ht="21.6" customHeight="1" x14ac:dyDescent="0.25">
      <c r="A79" s="50">
        <v>64</v>
      </c>
      <c r="B79" s="131" t="s">
        <v>95</v>
      </c>
      <c r="C79" s="64" t="s">
        <v>113</v>
      </c>
      <c r="D79" s="69">
        <v>3</v>
      </c>
      <c r="E79" s="13"/>
      <c r="F79" s="14">
        <f t="shared" si="15"/>
        <v>0</v>
      </c>
      <c r="G79" s="1"/>
      <c r="H79" s="1"/>
      <c r="I79" s="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</row>
    <row r="80" spans="1:50" s="5" customFormat="1" ht="10.8" customHeight="1" x14ac:dyDescent="0.25">
      <c r="A80" s="50">
        <v>65</v>
      </c>
      <c r="B80" s="131" t="s">
        <v>116</v>
      </c>
      <c r="C80" s="64" t="s">
        <v>14</v>
      </c>
      <c r="D80" s="69">
        <v>16</v>
      </c>
      <c r="E80" s="13"/>
      <c r="F80" s="14">
        <f t="shared" si="15"/>
        <v>0</v>
      </c>
      <c r="G80" s="1"/>
      <c r="H80" s="1"/>
      <c r="I80" s="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</row>
    <row r="81" spans="1:50" s="5" customFormat="1" ht="10.8" customHeight="1" x14ac:dyDescent="0.25">
      <c r="A81" s="50">
        <v>66</v>
      </c>
      <c r="B81" s="131" t="s">
        <v>117</v>
      </c>
      <c r="C81" s="64" t="s">
        <v>15</v>
      </c>
      <c r="D81" s="69">
        <v>47</v>
      </c>
      <c r="E81" s="13"/>
      <c r="F81" s="14">
        <f t="shared" si="15"/>
        <v>0</v>
      </c>
      <c r="G81" s="1"/>
      <c r="H81" s="1"/>
      <c r="I81" s="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</row>
    <row r="82" spans="1:50" s="5" customFormat="1" ht="10.8" customHeight="1" x14ac:dyDescent="0.25">
      <c r="A82" s="50">
        <v>67</v>
      </c>
      <c r="B82" s="131" t="s">
        <v>118</v>
      </c>
      <c r="C82" s="64" t="s">
        <v>113</v>
      </c>
      <c r="D82" s="69">
        <v>2</v>
      </c>
      <c r="E82" s="13"/>
      <c r="F82" s="14">
        <f t="shared" si="15"/>
        <v>0</v>
      </c>
      <c r="G82" s="1"/>
      <c r="H82" s="1"/>
      <c r="I82" s="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</row>
    <row r="83" spans="1:50" s="5" customFormat="1" ht="10.8" customHeight="1" x14ac:dyDescent="0.25">
      <c r="A83" s="50">
        <v>68</v>
      </c>
      <c r="B83" s="131" t="s">
        <v>119</v>
      </c>
      <c r="C83" s="64" t="s">
        <v>15</v>
      </c>
      <c r="D83" s="69">
        <v>24</v>
      </c>
      <c r="E83" s="13"/>
      <c r="F83" s="14">
        <f t="shared" si="15"/>
        <v>0</v>
      </c>
      <c r="G83" s="1"/>
      <c r="H83" s="1"/>
      <c r="I83" s="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</row>
    <row r="84" spans="1:50" s="5" customFormat="1" ht="12.6" customHeight="1" x14ac:dyDescent="0.25">
      <c r="A84" s="85" t="s">
        <v>23</v>
      </c>
      <c r="B84" s="86"/>
      <c r="C84" s="86"/>
      <c r="D84" s="86"/>
      <c r="E84" s="86"/>
      <c r="F84" s="87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</row>
    <row r="85" spans="1:50" s="5" customFormat="1" ht="10.8" customHeight="1" x14ac:dyDescent="0.25">
      <c r="A85" s="50">
        <v>69</v>
      </c>
      <c r="B85" s="25" t="s">
        <v>24</v>
      </c>
      <c r="C85" s="18" t="s">
        <v>14</v>
      </c>
      <c r="D85" s="22">
        <v>4</v>
      </c>
      <c r="E85" s="24"/>
      <c r="F85" s="14">
        <f t="shared" ref="F85:F87" si="16">SUM(D85*E85)</f>
        <v>0</v>
      </c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</row>
    <row r="86" spans="1:50" s="5" customFormat="1" ht="21.6" customHeight="1" x14ac:dyDescent="0.25">
      <c r="A86" s="50">
        <v>70</v>
      </c>
      <c r="B86" s="25" t="s">
        <v>120</v>
      </c>
      <c r="C86" s="18" t="s">
        <v>14</v>
      </c>
      <c r="D86" s="22">
        <v>1</v>
      </c>
      <c r="E86" s="24"/>
      <c r="F86" s="14">
        <f t="shared" si="16"/>
        <v>0</v>
      </c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</row>
    <row r="87" spans="1:50" s="5" customFormat="1" ht="32.4" customHeight="1" x14ac:dyDescent="0.25">
      <c r="A87" s="50">
        <v>71</v>
      </c>
      <c r="B87" s="25" t="s">
        <v>25</v>
      </c>
      <c r="C87" s="18" t="s">
        <v>26</v>
      </c>
      <c r="D87" s="22">
        <v>1</v>
      </c>
      <c r="E87" s="24"/>
      <c r="F87" s="14">
        <f t="shared" si="16"/>
        <v>0</v>
      </c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</row>
    <row r="88" spans="1:50" s="5" customFormat="1" ht="12.6" customHeight="1" x14ac:dyDescent="0.25">
      <c r="A88" s="88" t="s">
        <v>59</v>
      </c>
      <c r="B88" s="89"/>
      <c r="C88" s="89"/>
      <c r="D88" s="89"/>
      <c r="E88" s="90"/>
      <c r="F88" s="33">
        <f>SUM(F51:F87)</f>
        <v>0</v>
      </c>
      <c r="G88" s="1"/>
      <c r="H88" s="1"/>
      <c r="I88" s="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</row>
    <row r="89" spans="1:50" s="5" customFormat="1" ht="12.6" customHeight="1" x14ac:dyDescent="0.25">
      <c r="A89" s="76" t="s">
        <v>60</v>
      </c>
      <c r="B89" s="77"/>
      <c r="C89" s="77"/>
      <c r="D89" s="77"/>
      <c r="E89" s="77"/>
      <c r="F89" s="78"/>
      <c r="G89" s="1"/>
      <c r="H89" s="1"/>
      <c r="I89" s="1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</row>
    <row r="90" spans="1:50" s="5" customFormat="1" ht="21.6" customHeight="1" x14ac:dyDescent="0.25">
      <c r="A90" s="50">
        <v>72</v>
      </c>
      <c r="B90" s="138" t="s">
        <v>121</v>
      </c>
      <c r="C90" s="23" t="s">
        <v>15</v>
      </c>
      <c r="D90" s="58">
        <v>505</v>
      </c>
      <c r="E90" s="13"/>
      <c r="F90" s="14">
        <f t="shared" ref="F90" si="17">SUM(D90*E90)</f>
        <v>0</v>
      </c>
      <c r="G90" s="1"/>
      <c r="H90" s="1"/>
      <c r="I90" s="1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</row>
    <row r="91" spans="1:50" s="5" customFormat="1" ht="10.8" customHeight="1" x14ac:dyDescent="0.25">
      <c r="A91" s="50">
        <v>73</v>
      </c>
      <c r="B91" s="138" t="s">
        <v>122</v>
      </c>
      <c r="C91" s="23" t="s">
        <v>14</v>
      </c>
      <c r="D91" s="58">
        <v>7</v>
      </c>
      <c r="E91" s="13"/>
      <c r="F91" s="14">
        <f t="shared" ref="F91:F105" si="18">SUM(D91*E91)</f>
        <v>0</v>
      </c>
      <c r="G91" s="1"/>
      <c r="H91" s="1"/>
      <c r="I91" s="1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</row>
    <row r="92" spans="1:50" s="5" customFormat="1" ht="10.8" customHeight="1" x14ac:dyDescent="0.25">
      <c r="A92" s="50">
        <v>74</v>
      </c>
      <c r="B92" s="138" t="s">
        <v>123</v>
      </c>
      <c r="C92" s="23" t="s">
        <v>124</v>
      </c>
      <c r="D92" s="58">
        <v>442</v>
      </c>
      <c r="E92" s="13"/>
      <c r="F92" s="14">
        <f t="shared" si="18"/>
        <v>0</v>
      </c>
      <c r="G92" s="1"/>
      <c r="H92" s="1"/>
      <c r="I92" s="1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</row>
    <row r="93" spans="1:50" s="5" customFormat="1" ht="21.6" customHeight="1" x14ac:dyDescent="0.25">
      <c r="A93" s="50">
        <v>75</v>
      </c>
      <c r="B93" s="139" t="s">
        <v>125</v>
      </c>
      <c r="C93" s="23" t="s">
        <v>126</v>
      </c>
      <c r="D93" s="58">
        <v>3030</v>
      </c>
      <c r="E93" s="13"/>
      <c r="F93" s="14">
        <f t="shared" si="18"/>
        <v>0</v>
      </c>
      <c r="G93" s="1"/>
      <c r="H93" s="1"/>
      <c r="I93" s="1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</row>
    <row r="94" spans="1:50" s="5" customFormat="1" ht="21.6" customHeight="1" x14ac:dyDescent="0.25">
      <c r="A94" s="50">
        <v>76</v>
      </c>
      <c r="B94" s="54" t="s">
        <v>41</v>
      </c>
      <c r="C94" s="23" t="s">
        <v>126</v>
      </c>
      <c r="D94" s="58">
        <v>2260</v>
      </c>
      <c r="E94" s="13"/>
      <c r="F94" s="14">
        <f t="shared" si="18"/>
        <v>0</v>
      </c>
      <c r="G94" s="1"/>
      <c r="H94" s="1"/>
      <c r="I94" s="1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</row>
    <row r="95" spans="1:50" s="5" customFormat="1" ht="21.6" customHeight="1" x14ac:dyDescent="0.25">
      <c r="A95" s="50">
        <v>77</v>
      </c>
      <c r="B95" s="44" t="s">
        <v>127</v>
      </c>
      <c r="C95" s="23" t="s">
        <v>124</v>
      </c>
      <c r="D95" s="58">
        <v>461</v>
      </c>
      <c r="E95" s="13"/>
      <c r="F95" s="14">
        <f t="shared" si="18"/>
        <v>0</v>
      </c>
      <c r="G95" s="1"/>
      <c r="H95" s="1"/>
      <c r="I95" s="1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</row>
    <row r="96" spans="1:50" s="5" customFormat="1" ht="21.6" customHeight="1" x14ac:dyDescent="0.25">
      <c r="A96" s="50">
        <v>78</v>
      </c>
      <c r="B96" s="44" t="s">
        <v>42</v>
      </c>
      <c r="C96" s="23" t="s">
        <v>124</v>
      </c>
      <c r="D96" s="58">
        <v>212</v>
      </c>
      <c r="E96" s="13"/>
      <c r="F96" s="14">
        <f t="shared" si="18"/>
        <v>0</v>
      </c>
      <c r="G96" s="1"/>
      <c r="H96" s="1"/>
      <c r="I96" s="1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</row>
    <row r="97" spans="1:50" s="5" customFormat="1" ht="21.6" customHeight="1" x14ac:dyDescent="0.25">
      <c r="A97" s="50">
        <v>79</v>
      </c>
      <c r="B97" s="149" t="s">
        <v>128</v>
      </c>
      <c r="C97" s="140" t="s">
        <v>14</v>
      </c>
      <c r="D97" s="58">
        <v>5</v>
      </c>
      <c r="E97" s="13"/>
      <c r="F97" s="14">
        <f t="shared" si="18"/>
        <v>0</v>
      </c>
      <c r="G97" s="1"/>
      <c r="H97" s="1"/>
      <c r="I97" s="1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</row>
    <row r="98" spans="1:50" s="5" customFormat="1" ht="21.6" customHeight="1" x14ac:dyDescent="0.25">
      <c r="A98" s="50">
        <v>80</v>
      </c>
      <c r="B98" s="56" t="s">
        <v>129</v>
      </c>
      <c r="C98" s="124" t="s">
        <v>80</v>
      </c>
      <c r="D98" s="58">
        <v>45</v>
      </c>
      <c r="E98" s="13"/>
      <c r="F98" s="14">
        <f t="shared" si="18"/>
        <v>0</v>
      </c>
      <c r="G98" s="1"/>
      <c r="H98" s="1"/>
      <c r="I98" s="1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</row>
    <row r="99" spans="1:50" s="5" customFormat="1" ht="21.6" customHeight="1" x14ac:dyDescent="0.25">
      <c r="A99" s="50">
        <v>81</v>
      </c>
      <c r="B99" s="56" t="s">
        <v>44</v>
      </c>
      <c r="C99" s="124" t="s">
        <v>80</v>
      </c>
      <c r="D99" s="58">
        <v>107</v>
      </c>
      <c r="E99" s="13"/>
      <c r="F99" s="14">
        <f t="shared" si="18"/>
        <v>0</v>
      </c>
      <c r="G99" s="1"/>
      <c r="H99" s="1"/>
      <c r="I99" s="1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</row>
    <row r="100" spans="1:50" s="5" customFormat="1" ht="21.6" customHeight="1" x14ac:dyDescent="0.25">
      <c r="A100" s="50">
        <v>82</v>
      </c>
      <c r="B100" s="55" t="s">
        <v>43</v>
      </c>
      <c r="C100" s="124" t="s">
        <v>82</v>
      </c>
      <c r="D100" s="58">
        <v>500</v>
      </c>
      <c r="E100" s="13"/>
      <c r="F100" s="14">
        <f>SUM(D100*E100)</f>
        <v>0</v>
      </c>
      <c r="G100" s="1"/>
      <c r="H100" s="1"/>
      <c r="I100" s="1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</row>
    <row r="101" spans="1:50" s="5" customFormat="1" ht="21.6" customHeight="1" x14ac:dyDescent="0.25">
      <c r="A101" s="50">
        <v>83</v>
      </c>
      <c r="B101" s="59" t="s">
        <v>130</v>
      </c>
      <c r="C101" s="124" t="s">
        <v>80</v>
      </c>
      <c r="D101" s="58">
        <v>36</v>
      </c>
      <c r="E101" s="13"/>
      <c r="F101" s="14">
        <f t="shared" si="18"/>
        <v>0</v>
      </c>
      <c r="G101" s="1"/>
      <c r="H101" s="1"/>
      <c r="I101" s="1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</row>
    <row r="102" spans="1:50" s="5" customFormat="1" ht="21.6" customHeight="1" x14ac:dyDescent="0.25">
      <c r="A102" s="50">
        <v>84</v>
      </c>
      <c r="B102" s="141" t="s">
        <v>131</v>
      </c>
      <c r="C102" s="140" t="s">
        <v>14</v>
      </c>
      <c r="D102" s="58">
        <v>1</v>
      </c>
      <c r="E102" s="13"/>
      <c r="F102" s="14">
        <f t="shared" si="18"/>
        <v>0</v>
      </c>
      <c r="G102" s="1"/>
      <c r="H102" s="1"/>
      <c r="I102" s="1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</row>
    <row r="103" spans="1:50" s="5" customFormat="1" ht="21.6" customHeight="1" x14ac:dyDescent="0.25">
      <c r="A103" s="50">
        <v>85</v>
      </c>
      <c r="B103" s="56" t="s">
        <v>129</v>
      </c>
      <c r="C103" s="124" t="s">
        <v>80</v>
      </c>
      <c r="D103" s="58">
        <v>70</v>
      </c>
      <c r="E103" s="13"/>
      <c r="F103" s="14">
        <f t="shared" si="18"/>
        <v>0</v>
      </c>
      <c r="G103" s="1"/>
      <c r="H103" s="1"/>
      <c r="I103" s="1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</row>
    <row r="104" spans="1:50" s="5" customFormat="1" ht="21.6" customHeight="1" x14ac:dyDescent="0.25">
      <c r="A104" s="50">
        <v>86</v>
      </c>
      <c r="B104" s="56" t="s">
        <v>44</v>
      </c>
      <c r="C104" s="124" t="s">
        <v>80</v>
      </c>
      <c r="D104" s="58">
        <v>153</v>
      </c>
      <c r="E104" s="13"/>
      <c r="F104" s="14">
        <f t="shared" si="18"/>
        <v>0</v>
      </c>
      <c r="G104" s="1"/>
      <c r="H104" s="1"/>
      <c r="I104" s="1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</row>
    <row r="105" spans="1:50" s="5" customFormat="1" ht="21.6" customHeight="1" x14ac:dyDescent="0.25">
      <c r="A105" s="50">
        <v>87</v>
      </c>
      <c r="B105" s="55" t="s">
        <v>43</v>
      </c>
      <c r="C105" s="124" t="s">
        <v>82</v>
      </c>
      <c r="D105" s="58">
        <v>722</v>
      </c>
      <c r="E105" s="13"/>
      <c r="F105" s="14">
        <f t="shared" si="18"/>
        <v>0</v>
      </c>
      <c r="G105" s="1"/>
      <c r="H105" s="1"/>
      <c r="I105" s="1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</row>
    <row r="106" spans="1:50" s="5" customFormat="1" ht="21.6" customHeight="1" x14ac:dyDescent="0.25">
      <c r="A106" s="50">
        <v>88</v>
      </c>
      <c r="B106" s="59" t="s">
        <v>130</v>
      </c>
      <c r="C106" s="124" t="s">
        <v>80</v>
      </c>
      <c r="D106" s="58">
        <v>73</v>
      </c>
      <c r="E106" s="13"/>
      <c r="F106" s="14">
        <f t="shared" ref="F106:F108" si="19">SUM(D106*E106)</f>
        <v>0</v>
      </c>
      <c r="G106" s="1"/>
      <c r="H106" s="1"/>
      <c r="I106" s="1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</row>
    <row r="107" spans="1:50" s="5" customFormat="1" ht="10.8" customHeight="1" x14ac:dyDescent="0.25">
      <c r="A107" s="50">
        <v>89</v>
      </c>
      <c r="B107" s="141" t="s">
        <v>132</v>
      </c>
      <c r="C107" s="140" t="s">
        <v>14</v>
      </c>
      <c r="D107" s="58">
        <v>1</v>
      </c>
      <c r="E107" s="13"/>
      <c r="F107" s="14">
        <f t="shared" si="19"/>
        <v>0</v>
      </c>
      <c r="G107" s="1"/>
      <c r="H107" s="1"/>
      <c r="I107" s="1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</row>
    <row r="108" spans="1:50" s="5" customFormat="1" ht="21.6" customHeight="1" x14ac:dyDescent="0.25">
      <c r="A108" s="50">
        <v>90</v>
      </c>
      <c r="B108" s="59" t="s">
        <v>133</v>
      </c>
      <c r="C108" s="142" t="s">
        <v>29</v>
      </c>
      <c r="D108" s="143">
        <v>193</v>
      </c>
      <c r="E108" s="13"/>
      <c r="F108" s="14">
        <f t="shared" si="19"/>
        <v>0</v>
      </c>
      <c r="G108" s="1"/>
      <c r="H108" s="1"/>
      <c r="I108" s="1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</row>
    <row r="109" spans="1:50" s="5" customFormat="1" ht="10.8" customHeight="1" x14ac:dyDescent="0.25">
      <c r="A109" s="50">
        <v>91</v>
      </c>
      <c r="B109" s="59" t="s">
        <v>134</v>
      </c>
      <c r="C109" s="142" t="s">
        <v>15</v>
      </c>
      <c r="D109" s="143">
        <v>27</v>
      </c>
      <c r="E109" s="13"/>
      <c r="F109" s="14">
        <f t="shared" ref="F109:F116" si="20">SUM(D109*E109)</f>
        <v>0</v>
      </c>
      <c r="G109" s="1"/>
      <c r="H109" s="1"/>
      <c r="I109" s="1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3"/>
      <c r="AV109" s="53"/>
      <c r="AW109" s="53"/>
      <c r="AX109" s="53"/>
    </row>
    <row r="110" spans="1:50" s="5" customFormat="1" ht="21.6" customHeight="1" x14ac:dyDescent="0.25">
      <c r="A110" s="50">
        <v>92</v>
      </c>
      <c r="B110" s="59" t="s">
        <v>135</v>
      </c>
      <c r="C110" s="142" t="s">
        <v>29</v>
      </c>
      <c r="D110" s="143">
        <v>25</v>
      </c>
      <c r="E110" s="13"/>
      <c r="F110" s="14">
        <f t="shared" si="20"/>
        <v>0</v>
      </c>
      <c r="G110" s="1"/>
      <c r="H110" s="1"/>
      <c r="I110" s="1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</row>
    <row r="111" spans="1:50" s="5" customFormat="1" ht="21.6" customHeight="1" x14ac:dyDescent="0.25">
      <c r="A111" s="50">
        <v>93</v>
      </c>
      <c r="B111" s="59" t="s">
        <v>136</v>
      </c>
      <c r="C111" s="142" t="s">
        <v>40</v>
      </c>
      <c r="D111" s="143">
        <v>92</v>
      </c>
      <c r="E111" s="13"/>
      <c r="F111" s="14">
        <f t="shared" si="20"/>
        <v>0</v>
      </c>
      <c r="G111" s="1"/>
      <c r="H111" s="1"/>
      <c r="I111" s="1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  <c r="AU111" s="53"/>
      <c r="AV111" s="53"/>
      <c r="AW111" s="53"/>
      <c r="AX111" s="53"/>
    </row>
    <row r="112" spans="1:50" s="5" customFormat="1" ht="21.6" customHeight="1" x14ac:dyDescent="0.25">
      <c r="A112" s="50">
        <v>94</v>
      </c>
      <c r="B112" s="59" t="s">
        <v>137</v>
      </c>
      <c r="C112" s="142" t="s">
        <v>40</v>
      </c>
      <c r="D112" s="143">
        <v>169</v>
      </c>
      <c r="E112" s="13"/>
      <c r="F112" s="14">
        <f t="shared" si="20"/>
        <v>0</v>
      </c>
      <c r="G112" s="1"/>
      <c r="H112" s="1"/>
      <c r="I112" s="1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  <c r="AX112" s="53"/>
    </row>
    <row r="113" spans="1:50" s="5" customFormat="1" ht="10.8" customHeight="1" x14ac:dyDescent="0.25">
      <c r="A113" s="50">
        <v>95</v>
      </c>
      <c r="B113" s="59" t="s">
        <v>138</v>
      </c>
      <c r="C113" s="142" t="s">
        <v>40</v>
      </c>
      <c r="D113" s="143">
        <v>276</v>
      </c>
      <c r="E113" s="13"/>
      <c r="F113" s="14">
        <f t="shared" si="20"/>
        <v>0</v>
      </c>
      <c r="G113" s="1"/>
      <c r="H113" s="1"/>
      <c r="I113" s="1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  <c r="AU113" s="53"/>
      <c r="AV113" s="53"/>
      <c r="AW113" s="53"/>
      <c r="AX113" s="53"/>
    </row>
    <row r="114" spans="1:50" s="5" customFormat="1" ht="21.6" customHeight="1" x14ac:dyDescent="0.25">
      <c r="A114" s="50">
        <v>96</v>
      </c>
      <c r="B114" s="55" t="s">
        <v>43</v>
      </c>
      <c r="C114" s="142" t="s">
        <v>40</v>
      </c>
      <c r="D114" s="143">
        <v>266</v>
      </c>
      <c r="E114" s="13"/>
      <c r="F114" s="14">
        <f t="shared" si="20"/>
        <v>0</v>
      </c>
      <c r="G114" s="1"/>
      <c r="H114" s="1"/>
      <c r="I114" s="1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</row>
    <row r="115" spans="1:50" s="5" customFormat="1" ht="10.8" customHeight="1" x14ac:dyDescent="0.25">
      <c r="A115" s="50">
        <v>97</v>
      </c>
      <c r="B115" s="144" t="s">
        <v>139</v>
      </c>
      <c r="C115" s="145" t="s">
        <v>40</v>
      </c>
      <c r="D115" s="143">
        <v>8</v>
      </c>
      <c r="E115" s="13"/>
      <c r="F115" s="14">
        <f t="shared" si="20"/>
        <v>0</v>
      </c>
      <c r="G115" s="1"/>
      <c r="H115" s="1"/>
      <c r="I115" s="1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  <c r="AR115" s="53"/>
      <c r="AS115" s="53"/>
      <c r="AT115" s="53"/>
      <c r="AU115" s="53"/>
      <c r="AV115" s="53"/>
      <c r="AW115" s="53"/>
      <c r="AX115" s="53"/>
    </row>
    <row r="116" spans="1:50" s="5" customFormat="1" ht="21.6" customHeight="1" x14ac:dyDescent="0.25">
      <c r="A116" s="50">
        <v>98</v>
      </c>
      <c r="B116" s="59" t="s">
        <v>140</v>
      </c>
      <c r="C116" s="145" t="s">
        <v>40</v>
      </c>
      <c r="D116" s="143">
        <v>156</v>
      </c>
      <c r="E116" s="13"/>
      <c r="F116" s="14">
        <f t="shared" si="20"/>
        <v>0</v>
      </c>
      <c r="G116" s="1"/>
      <c r="H116" s="1"/>
      <c r="I116" s="1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</row>
    <row r="117" spans="1:50" s="5" customFormat="1" ht="21.6" customHeight="1" x14ac:dyDescent="0.25">
      <c r="A117" s="50">
        <v>99</v>
      </c>
      <c r="B117" s="59" t="s">
        <v>141</v>
      </c>
      <c r="C117" s="145" t="s">
        <v>40</v>
      </c>
      <c r="D117" s="143">
        <v>77</v>
      </c>
      <c r="E117" s="13"/>
      <c r="F117" s="14">
        <f t="shared" ref="F117:F124" si="21">SUM(D117*E117)</f>
        <v>0</v>
      </c>
      <c r="G117" s="1"/>
      <c r="H117" s="1"/>
      <c r="I117" s="1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60"/>
      <c r="AT117" s="60"/>
      <c r="AU117" s="60"/>
      <c r="AV117" s="60"/>
      <c r="AW117" s="60"/>
      <c r="AX117" s="60"/>
    </row>
    <row r="118" spans="1:50" s="5" customFormat="1" ht="10.8" customHeight="1" x14ac:dyDescent="0.25">
      <c r="A118" s="50">
        <v>100</v>
      </c>
      <c r="B118" s="144" t="s">
        <v>142</v>
      </c>
      <c r="C118" s="145" t="s">
        <v>15</v>
      </c>
      <c r="D118" s="143">
        <v>27</v>
      </c>
      <c r="E118" s="13"/>
      <c r="F118" s="14">
        <f t="shared" si="21"/>
        <v>0</v>
      </c>
      <c r="G118" s="1"/>
      <c r="H118" s="1"/>
      <c r="I118" s="1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S118" s="60"/>
      <c r="AT118" s="60"/>
      <c r="AU118" s="60"/>
      <c r="AV118" s="60"/>
      <c r="AW118" s="60"/>
      <c r="AX118" s="60"/>
    </row>
    <row r="119" spans="1:50" s="5" customFormat="1" ht="10.8" customHeight="1" x14ac:dyDescent="0.25">
      <c r="A119" s="50">
        <v>101</v>
      </c>
      <c r="B119" s="144" t="s">
        <v>143</v>
      </c>
      <c r="C119" s="145" t="s">
        <v>15</v>
      </c>
      <c r="D119" s="143">
        <v>27</v>
      </c>
      <c r="E119" s="13"/>
      <c r="F119" s="14">
        <f t="shared" si="21"/>
        <v>0</v>
      </c>
      <c r="G119" s="1"/>
      <c r="H119" s="1"/>
      <c r="I119" s="1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</row>
    <row r="120" spans="1:50" s="5" customFormat="1" ht="21.6" customHeight="1" x14ac:dyDescent="0.25">
      <c r="A120" s="50">
        <v>102</v>
      </c>
      <c r="B120" s="59" t="s">
        <v>144</v>
      </c>
      <c r="C120" s="145" t="s">
        <v>40</v>
      </c>
      <c r="D120" s="143">
        <v>138</v>
      </c>
      <c r="E120" s="13"/>
      <c r="F120" s="14">
        <f t="shared" si="21"/>
        <v>0</v>
      </c>
      <c r="G120" s="1"/>
      <c r="H120" s="1"/>
      <c r="I120" s="1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60"/>
      <c r="AV120" s="60"/>
      <c r="AW120" s="60"/>
      <c r="AX120" s="60"/>
    </row>
    <row r="121" spans="1:50" s="5" customFormat="1" ht="21.6" customHeight="1" x14ac:dyDescent="0.25">
      <c r="A121" s="50">
        <v>103</v>
      </c>
      <c r="B121" s="59" t="s">
        <v>145</v>
      </c>
      <c r="C121" s="145" t="s">
        <v>40</v>
      </c>
      <c r="D121" s="143">
        <v>48</v>
      </c>
      <c r="E121" s="13"/>
      <c r="F121" s="14">
        <f t="shared" si="21"/>
        <v>0</v>
      </c>
      <c r="G121" s="1"/>
      <c r="H121" s="1"/>
      <c r="I121" s="1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</row>
    <row r="122" spans="1:50" s="5" customFormat="1" ht="10.8" customHeight="1" x14ac:dyDescent="0.25">
      <c r="A122" s="50">
        <v>104</v>
      </c>
      <c r="B122" s="144" t="s">
        <v>146</v>
      </c>
      <c r="C122" s="146" t="s">
        <v>40</v>
      </c>
      <c r="D122" s="143">
        <v>330</v>
      </c>
      <c r="E122" s="13"/>
      <c r="F122" s="14">
        <f t="shared" si="21"/>
        <v>0</v>
      </c>
      <c r="G122" s="1"/>
      <c r="H122" s="1"/>
      <c r="I122" s="1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</row>
    <row r="123" spans="1:50" s="5" customFormat="1" ht="21.6" customHeight="1" x14ac:dyDescent="0.25">
      <c r="A123" s="50">
        <v>105</v>
      </c>
      <c r="B123" s="38" t="s">
        <v>39</v>
      </c>
      <c r="C123" s="147" t="s">
        <v>147</v>
      </c>
      <c r="D123" s="148">
        <v>1</v>
      </c>
      <c r="E123" s="13"/>
      <c r="F123" s="14">
        <f t="shared" si="21"/>
        <v>0</v>
      </c>
      <c r="G123" s="1"/>
      <c r="H123" s="1"/>
      <c r="I123" s="1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</row>
    <row r="124" spans="1:50" s="5" customFormat="1" ht="10.8" customHeight="1" x14ac:dyDescent="0.25">
      <c r="A124" s="50">
        <v>106</v>
      </c>
      <c r="B124" s="38" t="s">
        <v>37</v>
      </c>
      <c r="C124" s="147" t="s">
        <v>147</v>
      </c>
      <c r="D124" s="148">
        <v>1</v>
      </c>
      <c r="E124" s="13"/>
      <c r="F124" s="14">
        <f t="shared" si="21"/>
        <v>0</v>
      </c>
      <c r="G124" s="1"/>
      <c r="H124" s="1"/>
      <c r="I124" s="1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</row>
    <row r="125" spans="1:50" s="5" customFormat="1" ht="21.6" customHeight="1" x14ac:dyDescent="0.25">
      <c r="A125" s="50">
        <v>107</v>
      </c>
      <c r="B125" s="38" t="s">
        <v>38</v>
      </c>
      <c r="C125" s="147" t="s">
        <v>147</v>
      </c>
      <c r="D125" s="148">
        <v>1</v>
      </c>
      <c r="E125" s="13"/>
      <c r="F125" s="14">
        <f t="shared" ref="F125" si="22">SUM(D125*E125)</f>
        <v>0</v>
      </c>
      <c r="G125" s="1"/>
      <c r="H125" s="1"/>
      <c r="I125" s="1"/>
      <c r="J125" s="72"/>
      <c r="K125" s="72"/>
      <c r="L125" s="72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2"/>
      <c r="AA125" s="72"/>
      <c r="AB125" s="72"/>
      <c r="AC125" s="72"/>
      <c r="AD125" s="72"/>
      <c r="AE125" s="72"/>
      <c r="AF125" s="72"/>
      <c r="AG125" s="72"/>
      <c r="AH125" s="72"/>
      <c r="AI125" s="72"/>
      <c r="AJ125" s="72"/>
      <c r="AK125" s="72"/>
      <c r="AL125" s="72"/>
      <c r="AM125" s="72"/>
      <c r="AN125" s="72"/>
      <c r="AO125" s="72"/>
      <c r="AP125" s="72"/>
      <c r="AQ125" s="72"/>
      <c r="AR125" s="72"/>
      <c r="AS125" s="72"/>
      <c r="AT125" s="72"/>
      <c r="AU125" s="72"/>
      <c r="AV125" s="72"/>
      <c r="AW125" s="72"/>
      <c r="AX125" s="72"/>
    </row>
    <row r="126" spans="1:50" s="37" customFormat="1" ht="12.6" customHeight="1" x14ac:dyDescent="0.25">
      <c r="A126" s="79" t="s">
        <v>23</v>
      </c>
      <c r="B126" s="80"/>
      <c r="C126" s="80"/>
      <c r="D126" s="80"/>
      <c r="E126" s="80"/>
      <c r="F126" s="81"/>
      <c r="G126" s="36"/>
      <c r="H126" s="36"/>
      <c r="I126" s="36"/>
      <c r="J126" s="36"/>
    </row>
    <row r="127" spans="1:50" s="37" customFormat="1" ht="10.8" customHeight="1" x14ac:dyDescent="0.25">
      <c r="A127" s="50">
        <v>108</v>
      </c>
      <c r="B127" s="38" t="s">
        <v>35</v>
      </c>
      <c r="C127" s="23" t="s">
        <v>26</v>
      </c>
      <c r="D127" s="39">
        <v>1</v>
      </c>
      <c r="E127" s="40"/>
      <c r="F127" s="41">
        <f t="shared" ref="F127:F128" si="23">SUM(D127*E127)</f>
        <v>0</v>
      </c>
      <c r="G127" s="36"/>
      <c r="H127" s="36"/>
      <c r="I127" s="36"/>
      <c r="J127" s="36"/>
    </row>
    <row r="128" spans="1:50" s="37" customFormat="1" ht="10.8" customHeight="1" x14ac:dyDescent="0.25">
      <c r="A128" s="50">
        <v>109</v>
      </c>
      <c r="B128" s="38" t="s">
        <v>36</v>
      </c>
      <c r="C128" s="23" t="s">
        <v>27</v>
      </c>
      <c r="D128" s="42">
        <v>0.2</v>
      </c>
      <c r="E128" s="40"/>
      <c r="F128" s="41">
        <f t="shared" si="23"/>
        <v>0</v>
      </c>
      <c r="G128" s="36"/>
      <c r="H128" s="36"/>
      <c r="I128" s="36"/>
      <c r="J128" s="36"/>
    </row>
    <row r="129" spans="1:50" s="5" customFormat="1" ht="12.6" customHeight="1" thickBot="1" x14ac:dyDescent="0.3">
      <c r="A129" s="73" t="s">
        <v>61</v>
      </c>
      <c r="B129" s="74"/>
      <c r="C129" s="74"/>
      <c r="D129" s="74"/>
      <c r="E129" s="75"/>
      <c r="F129" s="34">
        <f>SUM(F90:F128)</f>
        <v>0</v>
      </c>
      <c r="G129" s="1"/>
      <c r="I129" s="1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</row>
    <row r="130" spans="1:50" s="5" customFormat="1" ht="12.6" customHeight="1" x14ac:dyDescent="0.25">
      <c r="A130" s="76" t="s">
        <v>62</v>
      </c>
      <c r="B130" s="77"/>
      <c r="C130" s="77"/>
      <c r="D130" s="77"/>
      <c r="E130" s="77"/>
      <c r="F130" s="78"/>
      <c r="G130" s="1"/>
      <c r="H130" s="1"/>
      <c r="I130" s="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</row>
    <row r="131" spans="1:50" s="5" customFormat="1" ht="21.6" customHeight="1" x14ac:dyDescent="0.25">
      <c r="A131" s="15">
        <v>110</v>
      </c>
      <c r="B131" s="138" t="s">
        <v>121</v>
      </c>
      <c r="C131" s="23" t="s">
        <v>15</v>
      </c>
      <c r="D131" s="58">
        <v>371</v>
      </c>
      <c r="E131" s="13"/>
      <c r="F131" s="14">
        <f t="shared" ref="F131:F140" si="24">SUM(D131*E131)</f>
        <v>0</v>
      </c>
      <c r="G131" s="1"/>
      <c r="H131" s="1"/>
      <c r="I131" s="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</row>
    <row r="132" spans="1:50" s="5" customFormat="1" ht="10.8" customHeight="1" x14ac:dyDescent="0.25">
      <c r="A132" s="15">
        <v>111</v>
      </c>
      <c r="B132" s="138" t="s">
        <v>122</v>
      </c>
      <c r="C132" s="23" t="s">
        <v>14</v>
      </c>
      <c r="D132" s="58">
        <v>5</v>
      </c>
      <c r="E132" s="13"/>
      <c r="F132" s="14">
        <f t="shared" si="24"/>
        <v>0</v>
      </c>
      <c r="G132" s="1"/>
      <c r="H132" s="1"/>
      <c r="I132" s="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</row>
    <row r="133" spans="1:50" s="5" customFormat="1" ht="10.8" customHeight="1" x14ac:dyDescent="0.25">
      <c r="A133" s="15">
        <v>112</v>
      </c>
      <c r="B133" s="138" t="s">
        <v>123</v>
      </c>
      <c r="C133" s="23" t="s">
        <v>124</v>
      </c>
      <c r="D133" s="58">
        <v>371</v>
      </c>
      <c r="E133" s="13"/>
      <c r="F133" s="14">
        <f t="shared" si="24"/>
        <v>0</v>
      </c>
      <c r="G133" s="1"/>
      <c r="H133" s="1"/>
      <c r="I133" s="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</row>
    <row r="134" spans="1:50" s="5" customFormat="1" ht="21.6" customHeight="1" x14ac:dyDescent="0.25">
      <c r="A134" s="15">
        <v>113</v>
      </c>
      <c r="B134" s="139" t="s">
        <v>125</v>
      </c>
      <c r="C134" s="23" t="s">
        <v>126</v>
      </c>
      <c r="D134" s="58">
        <v>2783</v>
      </c>
      <c r="E134" s="13"/>
      <c r="F134" s="14">
        <f t="shared" si="24"/>
        <v>0</v>
      </c>
      <c r="G134" s="1"/>
      <c r="H134" s="1"/>
      <c r="I134" s="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</row>
    <row r="135" spans="1:50" s="5" customFormat="1" ht="21.6" customHeight="1" x14ac:dyDescent="0.25">
      <c r="A135" s="15">
        <v>114</v>
      </c>
      <c r="B135" s="54" t="s">
        <v>41</v>
      </c>
      <c r="C135" s="23" t="s">
        <v>126</v>
      </c>
      <c r="D135" s="58">
        <v>1590</v>
      </c>
      <c r="E135" s="13"/>
      <c r="F135" s="14">
        <f t="shared" si="24"/>
        <v>0</v>
      </c>
      <c r="G135" s="1"/>
      <c r="H135" s="1"/>
      <c r="I135" s="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</row>
    <row r="136" spans="1:50" s="5" customFormat="1" ht="21.6" customHeight="1" x14ac:dyDescent="0.25">
      <c r="A136" s="15">
        <v>115</v>
      </c>
      <c r="B136" s="44" t="s">
        <v>127</v>
      </c>
      <c r="C136" s="23" t="s">
        <v>124</v>
      </c>
      <c r="D136" s="58">
        <v>417</v>
      </c>
      <c r="E136" s="13"/>
      <c r="F136" s="14">
        <f t="shared" si="24"/>
        <v>0</v>
      </c>
      <c r="G136" s="1"/>
      <c r="H136" s="1"/>
      <c r="I136" s="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</row>
    <row r="137" spans="1:50" s="5" customFormat="1" ht="21.6" customHeight="1" x14ac:dyDescent="0.25">
      <c r="A137" s="15">
        <v>116</v>
      </c>
      <c r="B137" s="44" t="s">
        <v>42</v>
      </c>
      <c r="C137" s="23" t="s">
        <v>124</v>
      </c>
      <c r="D137" s="58">
        <v>149</v>
      </c>
      <c r="E137" s="13"/>
      <c r="F137" s="14">
        <f t="shared" si="24"/>
        <v>0</v>
      </c>
      <c r="G137" s="1"/>
      <c r="H137" s="1"/>
      <c r="I137" s="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</row>
    <row r="138" spans="1:50" s="5" customFormat="1" ht="21.6" customHeight="1" x14ac:dyDescent="0.25">
      <c r="A138" s="15">
        <v>117</v>
      </c>
      <c r="B138" s="149" t="s">
        <v>128</v>
      </c>
      <c r="C138" s="140" t="s">
        <v>14</v>
      </c>
      <c r="D138" s="58">
        <v>3</v>
      </c>
      <c r="E138" s="13"/>
      <c r="F138" s="14">
        <f t="shared" si="24"/>
        <v>0</v>
      </c>
      <c r="G138" s="1"/>
      <c r="H138" s="1"/>
      <c r="I138" s="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</row>
    <row r="139" spans="1:50" s="5" customFormat="1" ht="21.6" customHeight="1" x14ac:dyDescent="0.25">
      <c r="A139" s="15">
        <v>118</v>
      </c>
      <c r="B139" s="56" t="s">
        <v>129</v>
      </c>
      <c r="C139" s="124" t="s">
        <v>80</v>
      </c>
      <c r="D139" s="58">
        <v>27</v>
      </c>
      <c r="E139" s="13"/>
      <c r="F139" s="14">
        <f t="shared" si="24"/>
        <v>0</v>
      </c>
      <c r="G139" s="1"/>
      <c r="H139" s="1"/>
      <c r="I139" s="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</row>
    <row r="140" spans="1:50" s="5" customFormat="1" ht="21.6" customHeight="1" x14ac:dyDescent="0.25">
      <c r="A140" s="15">
        <v>119</v>
      </c>
      <c r="B140" s="56" t="s">
        <v>44</v>
      </c>
      <c r="C140" s="124" t="s">
        <v>80</v>
      </c>
      <c r="D140" s="58">
        <v>84</v>
      </c>
      <c r="E140" s="13"/>
      <c r="F140" s="14">
        <f t="shared" si="24"/>
        <v>0</v>
      </c>
      <c r="G140" s="1"/>
      <c r="H140" s="1"/>
      <c r="I140" s="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71"/>
      <c r="AL140" s="71"/>
      <c r="AM140" s="71"/>
      <c r="AN140" s="71"/>
      <c r="AO140" s="71"/>
      <c r="AP140" s="71"/>
      <c r="AQ140" s="71"/>
      <c r="AR140" s="71"/>
      <c r="AS140" s="71"/>
      <c r="AT140" s="71"/>
      <c r="AU140" s="71"/>
      <c r="AV140" s="71"/>
      <c r="AW140" s="71"/>
      <c r="AX140" s="71"/>
    </row>
    <row r="141" spans="1:50" s="5" customFormat="1" ht="21.6" customHeight="1" x14ac:dyDescent="0.25">
      <c r="A141" s="15">
        <v>120</v>
      </c>
      <c r="B141" s="55" t="s">
        <v>43</v>
      </c>
      <c r="C141" s="124" t="s">
        <v>82</v>
      </c>
      <c r="D141" s="58">
        <v>300</v>
      </c>
      <c r="E141" s="13"/>
      <c r="F141" s="14">
        <f>SUM(D141*E141)</f>
        <v>0</v>
      </c>
      <c r="G141" s="1"/>
      <c r="H141" s="1"/>
      <c r="I141" s="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</row>
    <row r="142" spans="1:50" s="5" customFormat="1" ht="21.6" customHeight="1" x14ac:dyDescent="0.25">
      <c r="A142" s="15">
        <v>121</v>
      </c>
      <c r="B142" s="141" t="s">
        <v>131</v>
      </c>
      <c r="C142" s="140" t="s">
        <v>14</v>
      </c>
      <c r="D142" s="58">
        <v>1</v>
      </c>
      <c r="E142" s="13"/>
      <c r="F142" s="14">
        <f t="shared" ref="F142:F164" si="25">SUM(D142*E142)</f>
        <v>0</v>
      </c>
      <c r="G142" s="1"/>
      <c r="H142" s="1"/>
      <c r="I142" s="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71"/>
      <c r="AL142" s="71"/>
      <c r="AM142" s="71"/>
      <c r="AN142" s="71"/>
      <c r="AO142" s="71"/>
      <c r="AP142" s="71"/>
      <c r="AQ142" s="71"/>
      <c r="AR142" s="71"/>
      <c r="AS142" s="71"/>
      <c r="AT142" s="71"/>
      <c r="AU142" s="71"/>
      <c r="AV142" s="71"/>
      <c r="AW142" s="71"/>
      <c r="AX142" s="71"/>
    </row>
    <row r="143" spans="1:50" s="5" customFormat="1" ht="21.6" customHeight="1" x14ac:dyDescent="0.25">
      <c r="A143" s="15">
        <v>122</v>
      </c>
      <c r="B143" s="56" t="s">
        <v>129</v>
      </c>
      <c r="C143" s="124" t="s">
        <v>80</v>
      </c>
      <c r="D143" s="58">
        <v>70</v>
      </c>
      <c r="E143" s="13"/>
      <c r="F143" s="14">
        <f t="shared" si="25"/>
        <v>0</v>
      </c>
      <c r="G143" s="1"/>
      <c r="H143" s="1"/>
      <c r="I143" s="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1"/>
      <c r="AL143" s="71"/>
      <c r="AM143" s="71"/>
      <c r="AN143" s="71"/>
      <c r="AO143" s="71"/>
      <c r="AP143" s="71"/>
      <c r="AQ143" s="71"/>
      <c r="AR143" s="71"/>
      <c r="AS143" s="71"/>
      <c r="AT143" s="71"/>
      <c r="AU143" s="71"/>
      <c r="AV143" s="71"/>
      <c r="AW143" s="71"/>
      <c r="AX143" s="71"/>
    </row>
    <row r="144" spans="1:50" s="5" customFormat="1" ht="21.6" customHeight="1" x14ac:dyDescent="0.25">
      <c r="A144" s="15">
        <v>123</v>
      </c>
      <c r="B144" s="56" t="s">
        <v>44</v>
      </c>
      <c r="C144" s="124" t="s">
        <v>80</v>
      </c>
      <c r="D144" s="58">
        <v>180</v>
      </c>
      <c r="E144" s="13"/>
      <c r="F144" s="14">
        <f t="shared" si="25"/>
        <v>0</v>
      </c>
      <c r="G144" s="1"/>
      <c r="H144" s="1"/>
      <c r="I144" s="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71"/>
      <c r="AL144" s="71"/>
      <c r="AM144" s="71"/>
      <c r="AN144" s="71"/>
      <c r="AO144" s="71"/>
      <c r="AP144" s="71"/>
      <c r="AQ144" s="71"/>
      <c r="AR144" s="71"/>
      <c r="AS144" s="71"/>
      <c r="AT144" s="71"/>
      <c r="AU144" s="71"/>
      <c r="AV144" s="71"/>
      <c r="AW144" s="71"/>
      <c r="AX144" s="71"/>
    </row>
    <row r="145" spans="1:50" s="5" customFormat="1" ht="21.6" customHeight="1" x14ac:dyDescent="0.25">
      <c r="A145" s="15">
        <v>124</v>
      </c>
      <c r="B145" s="55" t="s">
        <v>43</v>
      </c>
      <c r="C145" s="124" t="s">
        <v>82</v>
      </c>
      <c r="D145" s="58">
        <v>722</v>
      </c>
      <c r="E145" s="13"/>
      <c r="F145" s="14">
        <f t="shared" si="25"/>
        <v>0</v>
      </c>
      <c r="G145" s="1"/>
      <c r="H145" s="1"/>
      <c r="I145" s="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71"/>
      <c r="AL145" s="71"/>
      <c r="AM145" s="71"/>
      <c r="AN145" s="71"/>
      <c r="AO145" s="71"/>
      <c r="AP145" s="71"/>
      <c r="AQ145" s="71"/>
      <c r="AR145" s="71"/>
      <c r="AS145" s="71"/>
      <c r="AT145" s="71"/>
      <c r="AU145" s="71"/>
      <c r="AV145" s="71"/>
      <c r="AW145" s="71"/>
      <c r="AX145" s="71"/>
    </row>
    <row r="146" spans="1:50" s="5" customFormat="1" ht="10.8" customHeight="1" x14ac:dyDescent="0.25">
      <c r="A146" s="15">
        <v>125</v>
      </c>
      <c r="B146" s="141" t="s">
        <v>132</v>
      </c>
      <c r="C146" s="140" t="s">
        <v>14</v>
      </c>
      <c r="D146" s="58">
        <v>1</v>
      </c>
      <c r="E146" s="13"/>
      <c r="F146" s="14">
        <f t="shared" si="25"/>
        <v>0</v>
      </c>
      <c r="G146" s="1"/>
      <c r="H146" s="1"/>
      <c r="I146" s="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71"/>
      <c r="AL146" s="71"/>
      <c r="AM146" s="71"/>
      <c r="AN146" s="71"/>
      <c r="AO146" s="71"/>
      <c r="AP146" s="71"/>
      <c r="AQ146" s="71"/>
      <c r="AR146" s="71"/>
      <c r="AS146" s="71"/>
      <c r="AT146" s="71"/>
      <c r="AU146" s="71"/>
      <c r="AV146" s="71"/>
      <c r="AW146" s="71"/>
      <c r="AX146" s="71"/>
    </row>
    <row r="147" spans="1:50" s="5" customFormat="1" ht="21.6" customHeight="1" x14ac:dyDescent="0.25">
      <c r="A147" s="15">
        <v>126</v>
      </c>
      <c r="B147" s="59" t="s">
        <v>133</v>
      </c>
      <c r="C147" s="142" t="s">
        <v>29</v>
      </c>
      <c r="D147" s="143">
        <v>227</v>
      </c>
      <c r="E147" s="13"/>
      <c r="F147" s="14">
        <f t="shared" si="25"/>
        <v>0</v>
      </c>
      <c r="G147" s="1"/>
      <c r="H147" s="1"/>
      <c r="I147" s="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71"/>
      <c r="AL147" s="71"/>
      <c r="AM147" s="71"/>
      <c r="AN147" s="71"/>
      <c r="AO147" s="71"/>
      <c r="AP147" s="71"/>
      <c r="AQ147" s="71"/>
      <c r="AR147" s="71"/>
      <c r="AS147" s="71"/>
      <c r="AT147" s="71"/>
      <c r="AU147" s="71"/>
      <c r="AV147" s="71"/>
      <c r="AW147" s="71"/>
      <c r="AX147" s="71"/>
    </row>
    <row r="148" spans="1:50" s="5" customFormat="1" ht="10.8" customHeight="1" x14ac:dyDescent="0.25">
      <c r="A148" s="15">
        <v>127</v>
      </c>
      <c r="B148" s="59" t="s">
        <v>134</v>
      </c>
      <c r="C148" s="142" t="s">
        <v>15</v>
      </c>
      <c r="D148" s="143">
        <v>63</v>
      </c>
      <c r="E148" s="13"/>
      <c r="F148" s="14">
        <f t="shared" si="25"/>
        <v>0</v>
      </c>
      <c r="G148" s="1"/>
      <c r="H148" s="1"/>
      <c r="I148" s="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71"/>
      <c r="AL148" s="71"/>
      <c r="AM148" s="71"/>
      <c r="AN148" s="71"/>
      <c r="AO148" s="71"/>
      <c r="AP148" s="71"/>
      <c r="AQ148" s="71"/>
      <c r="AR148" s="71"/>
      <c r="AS148" s="71"/>
      <c r="AT148" s="71"/>
      <c r="AU148" s="71"/>
      <c r="AV148" s="71"/>
      <c r="AW148" s="71"/>
      <c r="AX148" s="71"/>
    </row>
    <row r="149" spans="1:50" s="5" customFormat="1" ht="21.6" customHeight="1" x14ac:dyDescent="0.25">
      <c r="A149" s="15">
        <v>128</v>
      </c>
      <c r="B149" s="59" t="s">
        <v>135</v>
      </c>
      <c r="C149" s="142" t="s">
        <v>29</v>
      </c>
      <c r="D149" s="143">
        <v>55</v>
      </c>
      <c r="E149" s="13"/>
      <c r="F149" s="14">
        <f t="shared" si="25"/>
        <v>0</v>
      </c>
      <c r="G149" s="1"/>
      <c r="H149" s="1"/>
      <c r="I149" s="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71"/>
      <c r="AL149" s="71"/>
      <c r="AM149" s="71"/>
      <c r="AN149" s="71"/>
      <c r="AO149" s="71"/>
      <c r="AP149" s="71"/>
      <c r="AQ149" s="71"/>
      <c r="AR149" s="71"/>
      <c r="AS149" s="71"/>
      <c r="AT149" s="71"/>
      <c r="AU149" s="71"/>
      <c r="AV149" s="71"/>
      <c r="AW149" s="71"/>
      <c r="AX149" s="71"/>
    </row>
    <row r="150" spans="1:50" s="5" customFormat="1" ht="21.6" customHeight="1" x14ac:dyDescent="0.25">
      <c r="A150" s="15">
        <v>129</v>
      </c>
      <c r="B150" s="59" t="s">
        <v>136</v>
      </c>
      <c r="C150" s="142" t="s">
        <v>40</v>
      </c>
      <c r="D150" s="143">
        <v>94</v>
      </c>
      <c r="E150" s="13"/>
      <c r="F150" s="14">
        <f t="shared" si="25"/>
        <v>0</v>
      </c>
      <c r="G150" s="1"/>
      <c r="H150" s="1"/>
      <c r="I150" s="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71"/>
      <c r="AL150" s="71"/>
      <c r="AM150" s="71"/>
      <c r="AN150" s="71"/>
      <c r="AO150" s="71"/>
      <c r="AP150" s="71"/>
      <c r="AQ150" s="71"/>
      <c r="AR150" s="71"/>
      <c r="AS150" s="71"/>
      <c r="AT150" s="71"/>
      <c r="AU150" s="71"/>
      <c r="AV150" s="71"/>
      <c r="AW150" s="71"/>
      <c r="AX150" s="71"/>
    </row>
    <row r="151" spans="1:50" s="5" customFormat="1" ht="21.6" customHeight="1" x14ac:dyDescent="0.25">
      <c r="A151" s="15">
        <v>130</v>
      </c>
      <c r="B151" s="59" t="s">
        <v>137</v>
      </c>
      <c r="C151" s="142" t="s">
        <v>40</v>
      </c>
      <c r="D151" s="143">
        <v>172</v>
      </c>
      <c r="E151" s="13"/>
      <c r="F151" s="14">
        <f t="shared" si="25"/>
        <v>0</v>
      </c>
      <c r="G151" s="1"/>
      <c r="H151" s="1"/>
      <c r="I151" s="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71"/>
      <c r="AL151" s="71"/>
      <c r="AM151" s="71"/>
      <c r="AN151" s="71"/>
      <c r="AO151" s="71"/>
      <c r="AP151" s="71"/>
      <c r="AQ151" s="71"/>
      <c r="AR151" s="71"/>
      <c r="AS151" s="71"/>
      <c r="AT151" s="71"/>
      <c r="AU151" s="71"/>
      <c r="AV151" s="71"/>
      <c r="AW151" s="71"/>
      <c r="AX151" s="71"/>
    </row>
    <row r="152" spans="1:50" s="5" customFormat="1" ht="10.8" customHeight="1" x14ac:dyDescent="0.25">
      <c r="A152" s="15">
        <v>131</v>
      </c>
      <c r="B152" s="59" t="s">
        <v>138</v>
      </c>
      <c r="C152" s="142" t="s">
        <v>40</v>
      </c>
      <c r="D152" s="143">
        <v>280</v>
      </c>
      <c r="E152" s="13"/>
      <c r="F152" s="14">
        <f t="shared" si="25"/>
        <v>0</v>
      </c>
      <c r="G152" s="1"/>
      <c r="H152" s="1"/>
      <c r="I152" s="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71"/>
      <c r="AL152" s="71"/>
      <c r="AM152" s="71"/>
      <c r="AN152" s="71"/>
      <c r="AO152" s="71"/>
      <c r="AP152" s="71"/>
      <c r="AQ152" s="71"/>
      <c r="AR152" s="71"/>
      <c r="AS152" s="71"/>
      <c r="AT152" s="71"/>
      <c r="AU152" s="71"/>
      <c r="AV152" s="71"/>
      <c r="AW152" s="71"/>
      <c r="AX152" s="71"/>
    </row>
    <row r="153" spans="1:50" s="5" customFormat="1" ht="21.6" customHeight="1" x14ac:dyDescent="0.25">
      <c r="A153" s="15">
        <v>132</v>
      </c>
      <c r="B153" s="55" t="s">
        <v>43</v>
      </c>
      <c r="C153" s="142" t="s">
        <v>40</v>
      </c>
      <c r="D153" s="143">
        <v>270</v>
      </c>
      <c r="E153" s="13"/>
      <c r="F153" s="14">
        <f t="shared" si="25"/>
        <v>0</v>
      </c>
      <c r="G153" s="1"/>
      <c r="H153" s="1"/>
      <c r="I153" s="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1"/>
      <c r="AL153" s="71"/>
      <c r="AM153" s="71"/>
      <c r="AN153" s="71"/>
      <c r="AO153" s="71"/>
      <c r="AP153" s="71"/>
      <c r="AQ153" s="71"/>
      <c r="AR153" s="71"/>
      <c r="AS153" s="71"/>
      <c r="AT153" s="71"/>
      <c r="AU153" s="71"/>
      <c r="AV153" s="71"/>
      <c r="AW153" s="71"/>
      <c r="AX153" s="71"/>
    </row>
    <row r="154" spans="1:50" s="5" customFormat="1" ht="10.8" customHeight="1" x14ac:dyDescent="0.25">
      <c r="A154" s="15">
        <v>133</v>
      </c>
      <c r="B154" s="144" t="s">
        <v>139</v>
      </c>
      <c r="C154" s="145" t="s">
        <v>40</v>
      </c>
      <c r="D154" s="143">
        <v>8</v>
      </c>
      <c r="E154" s="13"/>
      <c r="F154" s="14">
        <f t="shared" si="25"/>
        <v>0</v>
      </c>
      <c r="G154" s="1"/>
      <c r="H154" s="1"/>
      <c r="I154" s="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</row>
    <row r="155" spans="1:50" s="5" customFormat="1" ht="21.6" customHeight="1" x14ac:dyDescent="0.25">
      <c r="A155" s="15">
        <v>134</v>
      </c>
      <c r="B155" s="59" t="s">
        <v>140</v>
      </c>
      <c r="C155" s="145" t="s">
        <v>40</v>
      </c>
      <c r="D155" s="143">
        <v>158</v>
      </c>
      <c r="E155" s="13"/>
      <c r="F155" s="14">
        <f t="shared" si="25"/>
        <v>0</v>
      </c>
      <c r="G155" s="1"/>
      <c r="H155" s="1"/>
      <c r="I155" s="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</row>
    <row r="156" spans="1:50" s="5" customFormat="1" ht="21.6" customHeight="1" x14ac:dyDescent="0.25">
      <c r="A156" s="15">
        <v>135</v>
      </c>
      <c r="B156" s="59" t="s">
        <v>141</v>
      </c>
      <c r="C156" s="145" t="s">
        <v>40</v>
      </c>
      <c r="D156" s="143">
        <v>78</v>
      </c>
      <c r="E156" s="13"/>
      <c r="F156" s="14">
        <f t="shared" si="25"/>
        <v>0</v>
      </c>
      <c r="G156" s="1"/>
      <c r="H156" s="1"/>
      <c r="I156" s="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V156" s="71"/>
      <c r="AW156" s="71"/>
      <c r="AX156" s="71"/>
    </row>
    <row r="157" spans="1:50" s="5" customFormat="1" ht="10.8" customHeight="1" x14ac:dyDescent="0.25">
      <c r="A157" s="15">
        <v>136</v>
      </c>
      <c r="B157" s="144" t="s">
        <v>142</v>
      </c>
      <c r="C157" s="145" t="s">
        <v>15</v>
      </c>
      <c r="D157" s="143">
        <v>27</v>
      </c>
      <c r="E157" s="13"/>
      <c r="F157" s="14">
        <f t="shared" si="25"/>
        <v>0</v>
      </c>
      <c r="G157" s="1"/>
      <c r="H157" s="1"/>
      <c r="I157" s="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71"/>
      <c r="AL157" s="71"/>
      <c r="AM157" s="71"/>
      <c r="AN157" s="71"/>
      <c r="AO157" s="71"/>
      <c r="AP157" s="71"/>
      <c r="AQ157" s="71"/>
      <c r="AR157" s="71"/>
      <c r="AS157" s="71"/>
      <c r="AT157" s="71"/>
      <c r="AU157" s="71"/>
      <c r="AV157" s="71"/>
      <c r="AW157" s="71"/>
      <c r="AX157" s="71"/>
    </row>
    <row r="158" spans="1:50" s="5" customFormat="1" ht="10.8" customHeight="1" x14ac:dyDescent="0.25">
      <c r="A158" s="15">
        <v>137</v>
      </c>
      <c r="B158" s="144" t="s">
        <v>143</v>
      </c>
      <c r="C158" s="145" t="s">
        <v>15</v>
      </c>
      <c r="D158" s="143">
        <v>27</v>
      </c>
      <c r="E158" s="13"/>
      <c r="F158" s="14">
        <f t="shared" si="25"/>
        <v>0</v>
      </c>
      <c r="G158" s="1"/>
      <c r="H158" s="1"/>
      <c r="I158" s="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71"/>
      <c r="AL158" s="71"/>
      <c r="AM158" s="71"/>
      <c r="AN158" s="71"/>
      <c r="AO158" s="71"/>
      <c r="AP158" s="71"/>
      <c r="AQ158" s="71"/>
      <c r="AR158" s="71"/>
      <c r="AS158" s="71"/>
      <c r="AT158" s="71"/>
      <c r="AU158" s="71"/>
      <c r="AV158" s="71"/>
      <c r="AW158" s="71"/>
      <c r="AX158" s="71"/>
    </row>
    <row r="159" spans="1:50" s="5" customFormat="1" ht="21.6" customHeight="1" x14ac:dyDescent="0.25">
      <c r="A159" s="15">
        <v>138</v>
      </c>
      <c r="B159" s="59" t="s">
        <v>144</v>
      </c>
      <c r="C159" s="145" t="s">
        <v>40</v>
      </c>
      <c r="D159" s="143">
        <v>140</v>
      </c>
      <c r="E159" s="13"/>
      <c r="F159" s="14">
        <f t="shared" si="25"/>
        <v>0</v>
      </c>
      <c r="G159" s="1"/>
      <c r="H159" s="1"/>
      <c r="I159" s="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71"/>
      <c r="AL159" s="71"/>
      <c r="AM159" s="71"/>
      <c r="AN159" s="71"/>
      <c r="AO159" s="71"/>
      <c r="AP159" s="71"/>
      <c r="AQ159" s="71"/>
      <c r="AR159" s="71"/>
      <c r="AS159" s="71"/>
      <c r="AT159" s="71"/>
      <c r="AU159" s="71"/>
      <c r="AV159" s="71"/>
      <c r="AW159" s="71"/>
      <c r="AX159" s="71"/>
    </row>
    <row r="160" spans="1:50" s="5" customFormat="1" ht="21.6" customHeight="1" x14ac:dyDescent="0.25">
      <c r="A160" s="15">
        <v>139</v>
      </c>
      <c r="B160" s="59" t="s">
        <v>145</v>
      </c>
      <c r="C160" s="145" t="s">
        <v>40</v>
      </c>
      <c r="D160" s="143">
        <v>46</v>
      </c>
      <c r="E160" s="13"/>
      <c r="F160" s="14">
        <f t="shared" si="25"/>
        <v>0</v>
      </c>
      <c r="G160" s="1"/>
      <c r="H160" s="1"/>
      <c r="I160" s="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1"/>
      <c r="AW160" s="71"/>
      <c r="AX160" s="71"/>
    </row>
    <row r="161" spans="1:50" s="5" customFormat="1" ht="10.8" customHeight="1" x14ac:dyDescent="0.25">
      <c r="A161" s="15">
        <v>140</v>
      </c>
      <c r="B161" s="144" t="s">
        <v>146</v>
      </c>
      <c r="C161" s="146" t="s">
        <v>40</v>
      </c>
      <c r="D161" s="143">
        <v>320</v>
      </c>
      <c r="E161" s="13"/>
      <c r="F161" s="14">
        <f t="shared" si="25"/>
        <v>0</v>
      </c>
      <c r="G161" s="1"/>
      <c r="H161" s="1"/>
      <c r="I161" s="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</row>
    <row r="162" spans="1:50" s="5" customFormat="1" ht="21.6" customHeight="1" x14ac:dyDescent="0.25">
      <c r="A162" s="15">
        <v>141</v>
      </c>
      <c r="B162" s="38" t="s">
        <v>39</v>
      </c>
      <c r="C162" s="147" t="s">
        <v>147</v>
      </c>
      <c r="D162" s="148">
        <v>1</v>
      </c>
      <c r="E162" s="13"/>
      <c r="F162" s="14">
        <f t="shared" si="25"/>
        <v>0</v>
      </c>
      <c r="G162" s="1"/>
      <c r="H162" s="1"/>
      <c r="I162" s="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71"/>
      <c r="AL162" s="71"/>
      <c r="AM162" s="71"/>
      <c r="AN162" s="71"/>
      <c r="AO162" s="71"/>
      <c r="AP162" s="71"/>
      <c r="AQ162" s="71"/>
      <c r="AR162" s="71"/>
      <c r="AS162" s="71"/>
      <c r="AT162" s="71"/>
      <c r="AU162" s="71"/>
      <c r="AV162" s="71"/>
      <c r="AW162" s="71"/>
      <c r="AX162" s="71"/>
    </row>
    <row r="163" spans="1:50" s="5" customFormat="1" ht="10.8" customHeight="1" x14ac:dyDescent="0.25">
      <c r="A163" s="15">
        <v>142</v>
      </c>
      <c r="B163" s="38" t="s">
        <v>37</v>
      </c>
      <c r="C163" s="147" t="s">
        <v>147</v>
      </c>
      <c r="D163" s="148">
        <v>1</v>
      </c>
      <c r="E163" s="13"/>
      <c r="F163" s="14">
        <f t="shared" si="25"/>
        <v>0</v>
      </c>
      <c r="G163" s="1"/>
      <c r="H163" s="1"/>
      <c r="I163" s="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71"/>
      <c r="AL163" s="71"/>
      <c r="AM163" s="71"/>
      <c r="AN163" s="71"/>
      <c r="AO163" s="71"/>
      <c r="AP163" s="71"/>
      <c r="AQ163" s="71"/>
      <c r="AR163" s="71"/>
      <c r="AS163" s="71"/>
      <c r="AT163" s="71"/>
      <c r="AU163" s="71"/>
      <c r="AV163" s="71"/>
      <c r="AW163" s="71"/>
      <c r="AX163" s="71"/>
    </row>
    <row r="164" spans="1:50" s="5" customFormat="1" ht="21.6" customHeight="1" x14ac:dyDescent="0.25">
      <c r="A164" s="15">
        <v>143</v>
      </c>
      <c r="B164" s="38" t="s">
        <v>38</v>
      </c>
      <c r="C164" s="147" t="s">
        <v>147</v>
      </c>
      <c r="D164" s="148">
        <v>1</v>
      </c>
      <c r="E164" s="13"/>
      <c r="F164" s="14">
        <f t="shared" si="25"/>
        <v>0</v>
      </c>
      <c r="G164" s="1"/>
      <c r="H164" s="1"/>
      <c r="I164" s="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71"/>
      <c r="AL164" s="71"/>
      <c r="AM164" s="71"/>
      <c r="AN164" s="71"/>
      <c r="AO164" s="71"/>
      <c r="AP164" s="71"/>
      <c r="AQ164" s="71"/>
      <c r="AR164" s="71"/>
      <c r="AS164" s="71"/>
      <c r="AT164" s="71"/>
      <c r="AU164" s="71"/>
      <c r="AV164" s="71"/>
      <c r="AW164" s="71"/>
      <c r="AX164" s="71"/>
    </row>
    <row r="165" spans="1:50" s="37" customFormat="1" ht="12.6" customHeight="1" x14ac:dyDescent="0.25">
      <c r="A165" s="79" t="s">
        <v>23</v>
      </c>
      <c r="B165" s="80"/>
      <c r="C165" s="80"/>
      <c r="D165" s="80"/>
      <c r="E165" s="80"/>
      <c r="F165" s="81"/>
      <c r="G165" s="36"/>
      <c r="H165" s="36"/>
      <c r="I165" s="36"/>
      <c r="J165" s="36"/>
    </row>
    <row r="166" spans="1:50" s="37" customFormat="1" ht="10.8" customHeight="1" x14ac:dyDescent="0.25">
      <c r="A166" s="15">
        <v>144</v>
      </c>
      <c r="B166" s="38" t="s">
        <v>35</v>
      </c>
      <c r="C166" s="23" t="s">
        <v>26</v>
      </c>
      <c r="D166" s="39">
        <v>1</v>
      </c>
      <c r="E166" s="40"/>
      <c r="F166" s="41">
        <f t="shared" ref="F166:F167" si="26">SUM(D166*E166)</f>
        <v>0</v>
      </c>
      <c r="G166" s="36"/>
      <c r="H166" s="36"/>
      <c r="I166" s="36"/>
      <c r="J166" s="36"/>
    </row>
    <row r="167" spans="1:50" s="37" customFormat="1" ht="10.8" customHeight="1" x14ac:dyDescent="0.25">
      <c r="A167" s="15">
        <v>145</v>
      </c>
      <c r="B167" s="38" t="s">
        <v>36</v>
      </c>
      <c r="C167" s="23" t="s">
        <v>27</v>
      </c>
      <c r="D167" s="42">
        <v>0.15</v>
      </c>
      <c r="E167" s="40"/>
      <c r="F167" s="41">
        <f t="shared" si="26"/>
        <v>0</v>
      </c>
      <c r="G167" s="36"/>
      <c r="I167" s="36"/>
      <c r="J167" s="36"/>
    </row>
    <row r="168" spans="1:50" s="5" customFormat="1" ht="12.6" customHeight="1" thickBot="1" x14ac:dyDescent="0.3">
      <c r="A168" s="73" t="s">
        <v>63</v>
      </c>
      <c r="B168" s="74"/>
      <c r="C168" s="74"/>
      <c r="D168" s="74"/>
      <c r="E168" s="75"/>
      <c r="F168" s="34">
        <f>SUM(F131:F167)</f>
        <v>0</v>
      </c>
      <c r="G168" s="1"/>
      <c r="I168" s="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1"/>
      <c r="AL168" s="71"/>
      <c r="AM168" s="71"/>
      <c r="AN168" s="71"/>
      <c r="AO168" s="71"/>
      <c r="AP168" s="71"/>
      <c r="AQ168" s="71"/>
      <c r="AR168" s="71"/>
      <c r="AS168" s="71"/>
      <c r="AT168" s="71"/>
      <c r="AU168" s="71"/>
      <c r="AV168" s="71"/>
      <c r="AW168" s="71"/>
      <c r="AX168" s="71"/>
    </row>
    <row r="169" spans="1:50" s="5" customFormat="1" ht="12.6" customHeight="1" x14ac:dyDescent="0.25">
      <c r="A169" s="76" t="s">
        <v>64</v>
      </c>
      <c r="B169" s="77"/>
      <c r="C169" s="77"/>
      <c r="D169" s="77"/>
      <c r="E169" s="77"/>
      <c r="F169" s="78"/>
      <c r="G169" s="1"/>
      <c r="H169" s="1"/>
      <c r="I169" s="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71"/>
      <c r="AL169" s="71"/>
      <c r="AM169" s="71"/>
      <c r="AN169" s="71"/>
      <c r="AO169" s="71"/>
      <c r="AP169" s="71"/>
      <c r="AQ169" s="71"/>
      <c r="AR169" s="71"/>
      <c r="AS169" s="71"/>
      <c r="AT169" s="71"/>
      <c r="AU169" s="71"/>
      <c r="AV169" s="71"/>
      <c r="AW169" s="71"/>
      <c r="AX169" s="71"/>
    </row>
    <row r="170" spans="1:50" s="5" customFormat="1" ht="21.6" customHeight="1" x14ac:dyDescent="0.25">
      <c r="A170" s="15">
        <v>146</v>
      </c>
      <c r="B170" s="70" t="s">
        <v>121</v>
      </c>
      <c r="C170" s="64" t="s">
        <v>15</v>
      </c>
      <c r="D170" s="69">
        <v>2937</v>
      </c>
      <c r="E170" s="13"/>
      <c r="F170" s="14">
        <f t="shared" ref="F170:F179" si="27">SUM(D170*E170)</f>
        <v>0</v>
      </c>
      <c r="G170" s="1"/>
      <c r="H170" s="1"/>
      <c r="I170" s="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71"/>
      <c r="AL170" s="71"/>
      <c r="AM170" s="71"/>
      <c r="AN170" s="71"/>
      <c r="AO170" s="71"/>
      <c r="AP170" s="71"/>
      <c r="AQ170" s="71"/>
      <c r="AR170" s="71"/>
      <c r="AS170" s="71"/>
      <c r="AT170" s="71"/>
      <c r="AU170" s="71"/>
      <c r="AV170" s="71"/>
      <c r="AW170" s="71"/>
      <c r="AX170" s="71"/>
    </row>
    <row r="171" spans="1:50" s="5" customFormat="1" ht="10.8" customHeight="1" x14ac:dyDescent="0.25">
      <c r="A171" s="15">
        <v>147</v>
      </c>
      <c r="B171" s="70" t="s">
        <v>122</v>
      </c>
      <c r="C171" s="64" t="s">
        <v>14</v>
      </c>
      <c r="D171" s="68">
        <v>15</v>
      </c>
      <c r="E171" s="13"/>
      <c r="F171" s="14">
        <f t="shared" si="27"/>
        <v>0</v>
      </c>
      <c r="G171" s="1"/>
      <c r="H171" s="1"/>
      <c r="I171" s="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71"/>
      <c r="AL171" s="71"/>
      <c r="AM171" s="71"/>
      <c r="AN171" s="71"/>
      <c r="AO171" s="71"/>
      <c r="AP171" s="71"/>
      <c r="AQ171" s="71"/>
      <c r="AR171" s="71"/>
      <c r="AS171" s="71"/>
      <c r="AT171" s="71"/>
      <c r="AU171" s="71"/>
      <c r="AV171" s="71"/>
      <c r="AW171" s="71"/>
      <c r="AX171" s="71"/>
    </row>
    <row r="172" spans="1:50" s="5" customFormat="1" ht="10.8" customHeight="1" x14ac:dyDescent="0.25">
      <c r="A172" s="15">
        <v>148</v>
      </c>
      <c r="B172" s="150" t="s">
        <v>148</v>
      </c>
      <c r="C172" s="64" t="s">
        <v>113</v>
      </c>
      <c r="D172" s="67">
        <v>4814</v>
      </c>
      <c r="E172" s="13"/>
      <c r="F172" s="14">
        <f t="shared" si="27"/>
        <v>0</v>
      </c>
      <c r="G172" s="1"/>
      <c r="H172" s="1"/>
      <c r="I172" s="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71"/>
      <c r="AL172" s="71"/>
      <c r="AM172" s="71"/>
      <c r="AN172" s="71"/>
      <c r="AO172" s="71"/>
      <c r="AP172" s="71"/>
      <c r="AQ172" s="71"/>
      <c r="AR172" s="71"/>
      <c r="AS172" s="71"/>
      <c r="AT172" s="71"/>
      <c r="AU172" s="71"/>
      <c r="AV172" s="71"/>
      <c r="AW172" s="71"/>
      <c r="AX172" s="71"/>
    </row>
    <row r="173" spans="1:50" s="5" customFormat="1" ht="21.6" customHeight="1" x14ac:dyDescent="0.25">
      <c r="A173" s="15">
        <v>149</v>
      </c>
      <c r="B173" s="54" t="s">
        <v>41</v>
      </c>
      <c r="C173" s="64" t="s">
        <v>149</v>
      </c>
      <c r="D173" s="67">
        <v>15320</v>
      </c>
      <c r="E173" s="13"/>
      <c r="F173" s="14">
        <f t="shared" si="27"/>
        <v>0</v>
      </c>
      <c r="G173" s="1"/>
      <c r="H173" s="1"/>
      <c r="I173" s="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71"/>
      <c r="AL173" s="71"/>
      <c r="AM173" s="71"/>
      <c r="AN173" s="71"/>
      <c r="AO173" s="71"/>
      <c r="AP173" s="71"/>
      <c r="AQ173" s="71"/>
      <c r="AR173" s="71"/>
      <c r="AS173" s="71"/>
      <c r="AT173" s="71"/>
      <c r="AU173" s="71"/>
      <c r="AV173" s="71"/>
      <c r="AW173" s="71"/>
      <c r="AX173" s="71"/>
    </row>
    <row r="174" spans="1:50" s="5" customFormat="1" ht="21.6" customHeight="1" x14ac:dyDescent="0.25">
      <c r="A174" s="15">
        <v>150</v>
      </c>
      <c r="B174" s="44" t="s">
        <v>51</v>
      </c>
      <c r="C174" s="64" t="s">
        <v>15</v>
      </c>
      <c r="D174" s="67">
        <v>3456</v>
      </c>
      <c r="E174" s="13"/>
      <c r="F174" s="14">
        <f t="shared" si="27"/>
        <v>0</v>
      </c>
      <c r="G174" s="1"/>
      <c r="H174" s="1"/>
      <c r="I174" s="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71"/>
      <c r="AL174" s="71"/>
      <c r="AM174" s="71"/>
      <c r="AN174" s="71"/>
      <c r="AO174" s="71"/>
      <c r="AP174" s="71"/>
      <c r="AQ174" s="71"/>
      <c r="AR174" s="71"/>
      <c r="AS174" s="71"/>
      <c r="AT174" s="71"/>
      <c r="AU174" s="71"/>
      <c r="AV174" s="71"/>
      <c r="AW174" s="71"/>
      <c r="AX174" s="71"/>
    </row>
    <row r="175" spans="1:50" s="5" customFormat="1" ht="21.6" customHeight="1" x14ac:dyDescent="0.25">
      <c r="A175" s="15">
        <v>151</v>
      </c>
      <c r="B175" s="44" t="s">
        <v>42</v>
      </c>
      <c r="C175" s="64" t="s">
        <v>15</v>
      </c>
      <c r="D175" s="67">
        <v>1413</v>
      </c>
      <c r="E175" s="13"/>
      <c r="F175" s="14">
        <f t="shared" si="27"/>
        <v>0</v>
      </c>
      <c r="G175" s="1"/>
      <c r="H175" s="1"/>
      <c r="I175" s="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71"/>
      <c r="AL175" s="71"/>
      <c r="AM175" s="71"/>
      <c r="AN175" s="71"/>
      <c r="AO175" s="71"/>
      <c r="AP175" s="71"/>
      <c r="AQ175" s="71"/>
      <c r="AR175" s="71"/>
      <c r="AS175" s="71"/>
      <c r="AT175" s="71"/>
      <c r="AU175" s="71"/>
      <c r="AV175" s="71"/>
      <c r="AW175" s="71"/>
      <c r="AX175" s="71"/>
    </row>
    <row r="176" spans="1:50" s="5" customFormat="1" ht="21.6" customHeight="1" x14ac:dyDescent="0.25">
      <c r="A176" s="15">
        <v>152</v>
      </c>
      <c r="B176" s="141" t="s">
        <v>150</v>
      </c>
      <c r="C176" s="64" t="s">
        <v>14</v>
      </c>
      <c r="D176" s="68">
        <v>1</v>
      </c>
      <c r="E176" s="13"/>
      <c r="F176" s="14">
        <f t="shared" si="27"/>
        <v>0</v>
      </c>
      <c r="G176" s="1"/>
      <c r="H176" s="1"/>
      <c r="I176" s="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71"/>
      <c r="AL176" s="71"/>
      <c r="AM176" s="71"/>
      <c r="AN176" s="71"/>
      <c r="AO176" s="71"/>
      <c r="AP176" s="71"/>
      <c r="AQ176" s="71"/>
      <c r="AR176" s="71"/>
      <c r="AS176" s="71"/>
      <c r="AT176" s="71"/>
      <c r="AU176" s="71"/>
      <c r="AV176" s="71"/>
      <c r="AW176" s="71"/>
      <c r="AX176" s="71"/>
    </row>
    <row r="177" spans="1:50" s="5" customFormat="1" ht="21.6" customHeight="1" x14ac:dyDescent="0.25">
      <c r="A177" s="15">
        <v>153</v>
      </c>
      <c r="B177" s="59" t="s">
        <v>130</v>
      </c>
      <c r="C177" s="64" t="s">
        <v>113</v>
      </c>
      <c r="D177" s="68">
        <v>41</v>
      </c>
      <c r="E177" s="13"/>
      <c r="F177" s="14">
        <f t="shared" si="27"/>
        <v>0</v>
      </c>
      <c r="G177" s="1"/>
      <c r="H177" s="1"/>
      <c r="I177" s="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  <c r="AA177" s="71"/>
      <c r="AB177" s="71"/>
      <c r="AC177" s="71"/>
      <c r="AD177" s="71"/>
      <c r="AE177" s="71"/>
      <c r="AF177" s="71"/>
      <c r="AG177" s="71"/>
      <c r="AH177" s="71"/>
      <c r="AI177" s="71"/>
      <c r="AJ177" s="71"/>
      <c r="AK177" s="71"/>
      <c r="AL177" s="71"/>
      <c r="AM177" s="71"/>
      <c r="AN177" s="71"/>
      <c r="AO177" s="71"/>
      <c r="AP177" s="71"/>
      <c r="AQ177" s="71"/>
      <c r="AR177" s="71"/>
      <c r="AS177" s="71"/>
      <c r="AT177" s="71"/>
      <c r="AU177" s="71"/>
      <c r="AV177" s="71"/>
      <c r="AW177" s="71"/>
      <c r="AX177" s="71"/>
    </row>
    <row r="178" spans="1:50" s="5" customFormat="1" ht="21.6" customHeight="1" x14ac:dyDescent="0.25">
      <c r="A178" s="15">
        <v>154</v>
      </c>
      <c r="B178" s="55" t="s">
        <v>43</v>
      </c>
      <c r="C178" s="64" t="s">
        <v>149</v>
      </c>
      <c r="D178" s="68">
        <v>117</v>
      </c>
      <c r="E178" s="13"/>
      <c r="F178" s="14">
        <f t="shared" si="27"/>
        <v>0</v>
      </c>
      <c r="G178" s="1"/>
      <c r="H178" s="1"/>
      <c r="I178" s="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  <c r="AA178" s="71"/>
      <c r="AB178" s="71"/>
      <c r="AC178" s="71"/>
      <c r="AD178" s="71"/>
      <c r="AE178" s="71"/>
      <c r="AF178" s="71"/>
      <c r="AG178" s="71"/>
      <c r="AH178" s="71"/>
      <c r="AI178" s="71"/>
      <c r="AJ178" s="71"/>
      <c r="AK178" s="71"/>
      <c r="AL178" s="71"/>
      <c r="AM178" s="71"/>
      <c r="AN178" s="71"/>
      <c r="AO178" s="71"/>
      <c r="AP178" s="71"/>
      <c r="AQ178" s="71"/>
      <c r="AR178" s="71"/>
      <c r="AS178" s="71"/>
      <c r="AT178" s="71"/>
      <c r="AU178" s="71"/>
      <c r="AV178" s="71"/>
      <c r="AW178" s="71"/>
      <c r="AX178" s="71"/>
    </row>
    <row r="179" spans="1:50" s="5" customFormat="1" ht="21.6" customHeight="1" x14ac:dyDescent="0.25">
      <c r="A179" s="15">
        <v>155</v>
      </c>
      <c r="B179" s="56" t="s">
        <v>52</v>
      </c>
      <c r="C179" s="64" t="s">
        <v>113</v>
      </c>
      <c r="D179" s="68">
        <v>23</v>
      </c>
      <c r="E179" s="13"/>
      <c r="F179" s="14">
        <f t="shared" si="27"/>
        <v>0</v>
      </c>
      <c r="G179" s="1"/>
      <c r="H179" s="1"/>
      <c r="I179" s="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  <c r="AB179" s="71"/>
      <c r="AC179" s="71"/>
      <c r="AD179" s="71"/>
      <c r="AE179" s="71"/>
      <c r="AF179" s="71"/>
      <c r="AG179" s="71"/>
      <c r="AH179" s="71"/>
      <c r="AI179" s="71"/>
      <c r="AJ179" s="71"/>
      <c r="AK179" s="71"/>
      <c r="AL179" s="71"/>
      <c r="AM179" s="71"/>
      <c r="AN179" s="71"/>
      <c r="AO179" s="71"/>
      <c r="AP179" s="71"/>
      <c r="AQ179" s="71"/>
      <c r="AR179" s="71"/>
      <c r="AS179" s="71"/>
      <c r="AT179" s="71"/>
      <c r="AU179" s="71"/>
      <c r="AV179" s="71"/>
      <c r="AW179" s="71"/>
      <c r="AX179" s="71"/>
    </row>
    <row r="180" spans="1:50" s="5" customFormat="1" ht="21.6" customHeight="1" x14ac:dyDescent="0.25">
      <c r="A180" s="15">
        <v>156</v>
      </c>
      <c r="B180" s="56" t="s">
        <v>44</v>
      </c>
      <c r="C180" s="64" t="s">
        <v>113</v>
      </c>
      <c r="D180" s="68">
        <v>10</v>
      </c>
      <c r="E180" s="13"/>
      <c r="F180" s="14">
        <f>SUM(D180*E180)</f>
        <v>0</v>
      </c>
      <c r="G180" s="1"/>
      <c r="H180" s="1"/>
      <c r="I180" s="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  <c r="AB180" s="71"/>
      <c r="AC180" s="71"/>
      <c r="AD180" s="71"/>
      <c r="AE180" s="71"/>
      <c r="AF180" s="71"/>
      <c r="AG180" s="71"/>
      <c r="AH180" s="71"/>
      <c r="AI180" s="71"/>
      <c r="AJ180" s="71"/>
      <c r="AK180" s="71"/>
      <c r="AL180" s="71"/>
      <c r="AM180" s="71"/>
      <c r="AN180" s="71"/>
      <c r="AO180" s="71"/>
      <c r="AP180" s="71"/>
      <c r="AQ180" s="71"/>
      <c r="AR180" s="71"/>
      <c r="AS180" s="71"/>
      <c r="AT180" s="71"/>
      <c r="AU180" s="71"/>
      <c r="AV180" s="71"/>
      <c r="AW180" s="71"/>
      <c r="AX180" s="71"/>
    </row>
    <row r="181" spans="1:50" s="5" customFormat="1" ht="21.6" customHeight="1" x14ac:dyDescent="0.25">
      <c r="A181" s="15">
        <v>157</v>
      </c>
      <c r="B181" s="141" t="s">
        <v>128</v>
      </c>
      <c r="C181" s="64" t="s">
        <v>14</v>
      </c>
      <c r="D181" s="68">
        <v>9</v>
      </c>
      <c r="E181" s="13"/>
      <c r="F181" s="14">
        <f t="shared" ref="F181:F198" si="28">SUM(D181*E181)</f>
        <v>0</v>
      </c>
      <c r="G181" s="1"/>
      <c r="H181" s="1"/>
      <c r="I181" s="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  <c r="AB181" s="71"/>
      <c r="AC181" s="71"/>
      <c r="AD181" s="71"/>
      <c r="AE181" s="71"/>
      <c r="AF181" s="71"/>
      <c r="AG181" s="71"/>
      <c r="AH181" s="71"/>
      <c r="AI181" s="71"/>
      <c r="AJ181" s="71"/>
      <c r="AK181" s="71"/>
      <c r="AL181" s="71"/>
      <c r="AM181" s="71"/>
      <c r="AN181" s="71"/>
      <c r="AO181" s="71"/>
      <c r="AP181" s="71"/>
      <c r="AQ181" s="71"/>
      <c r="AR181" s="71"/>
      <c r="AS181" s="71"/>
      <c r="AT181" s="71"/>
      <c r="AU181" s="71"/>
      <c r="AV181" s="71"/>
      <c r="AW181" s="71"/>
      <c r="AX181" s="71"/>
    </row>
    <row r="182" spans="1:50" s="5" customFormat="1" ht="21.6" customHeight="1" x14ac:dyDescent="0.25">
      <c r="A182" s="15">
        <v>158</v>
      </c>
      <c r="B182" s="59" t="s">
        <v>130</v>
      </c>
      <c r="C182" s="64" t="s">
        <v>113</v>
      </c>
      <c r="D182" s="68">
        <v>351</v>
      </c>
      <c r="E182" s="13"/>
      <c r="F182" s="14">
        <f t="shared" si="28"/>
        <v>0</v>
      </c>
      <c r="G182" s="1"/>
      <c r="H182" s="1"/>
      <c r="I182" s="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/>
      <c r="AB182" s="71"/>
      <c r="AC182" s="71"/>
      <c r="AD182" s="71"/>
      <c r="AE182" s="71"/>
      <c r="AF182" s="71"/>
      <c r="AG182" s="71"/>
      <c r="AH182" s="71"/>
      <c r="AI182" s="71"/>
      <c r="AJ182" s="71"/>
      <c r="AK182" s="71"/>
      <c r="AL182" s="71"/>
      <c r="AM182" s="71"/>
      <c r="AN182" s="71"/>
      <c r="AO182" s="71"/>
      <c r="AP182" s="71"/>
      <c r="AQ182" s="71"/>
      <c r="AR182" s="71"/>
      <c r="AS182" s="71"/>
      <c r="AT182" s="71"/>
      <c r="AU182" s="71"/>
      <c r="AV182" s="71"/>
      <c r="AW182" s="71"/>
      <c r="AX182" s="71"/>
    </row>
    <row r="183" spans="1:50" s="5" customFormat="1" ht="21.6" customHeight="1" x14ac:dyDescent="0.25">
      <c r="A183" s="15">
        <v>159</v>
      </c>
      <c r="B183" s="55" t="s">
        <v>43</v>
      </c>
      <c r="C183" s="64" t="s">
        <v>149</v>
      </c>
      <c r="D183" s="68">
        <v>990</v>
      </c>
      <c r="E183" s="13"/>
      <c r="F183" s="14">
        <f t="shared" si="28"/>
        <v>0</v>
      </c>
      <c r="G183" s="1"/>
      <c r="H183" s="1"/>
      <c r="I183" s="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71"/>
      <c r="AB183" s="71"/>
      <c r="AC183" s="71"/>
      <c r="AD183" s="71"/>
      <c r="AE183" s="71"/>
      <c r="AF183" s="71"/>
      <c r="AG183" s="71"/>
      <c r="AH183" s="71"/>
      <c r="AI183" s="71"/>
      <c r="AJ183" s="71"/>
      <c r="AK183" s="71"/>
      <c r="AL183" s="71"/>
      <c r="AM183" s="71"/>
      <c r="AN183" s="71"/>
      <c r="AO183" s="71"/>
      <c r="AP183" s="71"/>
      <c r="AQ183" s="71"/>
      <c r="AR183" s="71"/>
      <c r="AS183" s="71"/>
      <c r="AT183" s="71"/>
      <c r="AU183" s="71"/>
      <c r="AV183" s="71"/>
      <c r="AW183" s="71"/>
      <c r="AX183" s="71"/>
    </row>
    <row r="184" spans="1:50" s="5" customFormat="1" ht="21.6" customHeight="1" x14ac:dyDescent="0.25">
      <c r="A184" s="15">
        <v>160</v>
      </c>
      <c r="B184" s="56" t="s">
        <v>52</v>
      </c>
      <c r="C184" s="64" t="s">
        <v>113</v>
      </c>
      <c r="D184" s="68">
        <v>189</v>
      </c>
      <c r="E184" s="13"/>
      <c r="F184" s="14">
        <f t="shared" si="28"/>
        <v>0</v>
      </c>
      <c r="G184" s="1"/>
      <c r="H184" s="1"/>
      <c r="I184" s="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  <c r="AB184" s="71"/>
      <c r="AC184" s="71"/>
      <c r="AD184" s="71"/>
      <c r="AE184" s="71"/>
      <c r="AF184" s="71"/>
      <c r="AG184" s="71"/>
      <c r="AH184" s="71"/>
      <c r="AI184" s="71"/>
      <c r="AJ184" s="71"/>
      <c r="AK184" s="71"/>
      <c r="AL184" s="71"/>
      <c r="AM184" s="71"/>
      <c r="AN184" s="71"/>
      <c r="AO184" s="71"/>
      <c r="AP184" s="71"/>
      <c r="AQ184" s="71"/>
      <c r="AR184" s="71"/>
      <c r="AS184" s="71"/>
      <c r="AT184" s="71"/>
      <c r="AU184" s="71"/>
      <c r="AV184" s="71"/>
      <c r="AW184" s="71"/>
      <c r="AX184" s="71"/>
    </row>
    <row r="185" spans="1:50" s="5" customFormat="1" ht="21.6" customHeight="1" x14ac:dyDescent="0.25">
      <c r="A185" s="15">
        <v>161</v>
      </c>
      <c r="B185" s="56" t="s">
        <v>44</v>
      </c>
      <c r="C185" s="64" t="s">
        <v>113</v>
      </c>
      <c r="D185" s="68">
        <v>81</v>
      </c>
      <c r="E185" s="13"/>
      <c r="F185" s="14">
        <f t="shared" si="28"/>
        <v>0</v>
      </c>
      <c r="G185" s="1"/>
      <c r="H185" s="1"/>
      <c r="I185" s="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1"/>
      <c r="AW185" s="71"/>
      <c r="AX185" s="71"/>
    </row>
    <row r="186" spans="1:50" s="5" customFormat="1" ht="21.6" customHeight="1" x14ac:dyDescent="0.25">
      <c r="A186" s="15">
        <v>162</v>
      </c>
      <c r="B186" s="141" t="s">
        <v>151</v>
      </c>
      <c r="C186" s="64" t="s">
        <v>14</v>
      </c>
      <c r="D186" s="68">
        <v>3</v>
      </c>
      <c r="E186" s="13"/>
      <c r="F186" s="14">
        <f t="shared" si="28"/>
        <v>0</v>
      </c>
      <c r="G186" s="1"/>
      <c r="H186" s="1"/>
      <c r="I186" s="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  <c r="AB186" s="71"/>
      <c r="AC186" s="71"/>
      <c r="AD186" s="71"/>
      <c r="AE186" s="71"/>
      <c r="AF186" s="71"/>
      <c r="AG186" s="71"/>
      <c r="AH186" s="71"/>
      <c r="AI186" s="71"/>
      <c r="AJ186" s="71"/>
      <c r="AK186" s="71"/>
      <c r="AL186" s="71"/>
      <c r="AM186" s="71"/>
      <c r="AN186" s="71"/>
      <c r="AO186" s="71"/>
      <c r="AP186" s="71"/>
      <c r="AQ186" s="71"/>
      <c r="AR186" s="71"/>
      <c r="AS186" s="71"/>
      <c r="AT186" s="71"/>
      <c r="AU186" s="71"/>
      <c r="AV186" s="71"/>
      <c r="AW186" s="71"/>
      <c r="AX186" s="71"/>
    </row>
    <row r="187" spans="1:50" s="5" customFormat="1" ht="21.6" customHeight="1" x14ac:dyDescent="0.25">
      <c r="A187" s="15">
        <v>163</v>
      </c>
      <c r="B187" s="59" t="s">
        <v>130</v>
      </c>
      <c r="C187" s="64" t="s">
        <v>113</v>
      </c>
      <c r="D187" s="68">
        <v>60</v>
      </c>
      <c r="E187" s="13"/>
      <c r="F187" s="14">
        <f t="shared" si="28"/>
        <v>0</v>
      </c>
      <c r="G187" s="1"/>
      <c r="H187" s="1"/>
      <c r="I187" s="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  <c r="AB187" s="71"/>
      <c r="AC187" s="71"/>
      <c r="AD187" s="71"/>
      <c r="AE187" s="71"/>
      <c r="AF187" s="71"/>
      <c r="AG187" s="71"/>
      <c r="AH187" s="71"/>
      <c r="AI187" s="71"/>
      <c r="AJ187" s="71"/>
      <c r="AK187" s="71"/>
      <c r="AL187" s="71"/>
      <c r="AM187" s="71"/>
      <c r="AN187" s="71"/>
      <c r="AO187" s="71"/>
      <c r="AP187" s="71"/>
      <c r="AQ187" s="71"/>
      <c r="AR187" s="71"/>
      <c r="AS187" s="71"/>
      <c r="AT187" s="71"/>
      <c r="AU187" s="71"/>
      <c r="AV187" s="71"/>
      <c r="AW187" s="71"/>
      <c r="AX187" s="71"/>
    </row>
    <row r="188" spans="1:50" s="5" customFormat="1" ht="21.6" customHeight="1" x14ac:dyDescent="0.25">
      <c r="A188" s="15">
        <v>164</v>
      </c>
      <c r="B188" s="55" t="s">
        <v>43</v>
      </c>
      <c r="C188" s="64" t="s">
        <v>149</v>
      </c>
      <c r="D188" s="68">
        <v>165</v>
      </c>
      <c r="E188" s="13"/>
      <c r="F188" s="14">
        <f t="shared" si="28"/>
        <v>0</v>
      </c>
      <c r="G188" s="1"/>
      <c r="H188" s="1"/>
      <c r="I188" s="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  <c r="AB188" s="71"/>
      <c r="AC188" s="71"/>
      <c r="AD188" s="71"/>
      <c r="AE188" s="71"/>
      <c r="AF188" s="71"/>
      <c r="AG188" s="71"/>
      <c r="AH188" s="71"/>
      <c r="AI188" s="71"/>
      <c r="AJ188" s="71"/>
      <c r="AK188" s="71"/>
      <c r="AL188" s="71"/>
      <c r="AM188" s="71"/>
      <c r="AN188" s="71"/>
      <c r="AO188" s="71"/>
      <c r="AP188" s="71"/>
      <c r="AQ188" s="71"/>
      <c r="AR188" s="71"/>
      <c r="AS188" s="71"/>
      <c r="AT188" s="71"/>
      <c r="AU188" s="71"/>
      <c r="AV188" s="71"/>
      <c r="AW188" s="71"/>
      <c r="AX188" s="71"/>
    </row>
    <row r="189" spans="1:50" s="5" customFormat="1" ht="21.6" customHeight="1" x14ac:dyDescent="0.25">
      <c r="A189" s="15">
        <v>165</v>
      </c>
      <c r="B189" s="56" t="s">
        <v>52</v>
      </c>
      <c r="C189" s="64" t="s">
        <v>113</v>
      </c>
      <c r="D189" s="68">
        <v>33</v>
      </c>
      <c r="E189" s="13"/>
      <c r="F189" s="14">
        <f t="shared" si="28"/>
        <v>0</v>
      </c>
      <c r="G189" s="1"/>
      <c r="H189" s="1"/>
      <c r="I189" s="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  <c r="AB189" s="71"/>
      <c r="AC189" s="71"/>
      <c r="AD189" s="71"/>
      <c r="AE189" s="71"/>
      <c r="AF189" s="71"/>
      <c r="AG189" s="71"/>
      <c r="AH189" s="71"/>
      <c r="AI189" s="71"/>
      <c r="AJ189" s="71"/>
      <c r="AK189" s="71"/>
      <c r="AL189" s="71"/>
      <c r="AM189" s="71"/>
      <c r="AN189" s="71"/>
      <c r="AO189" s="71"/>
      <c r="AP189" s="71"/>
      <c r="AQ189" s="71"/>
      <c r="AR189" s="71"/>
      <c r="AS189" s="71"/>
      <c r="AT189" s="71"/>
      <c r="AU189" s="71"/>
      <c r="AV189" s="71"/>
      <c r="AW189" s="71"/>
      <c r="AX189" s="71"/>
    </row>
    <row r="190" spans="1:50" s="5" customFormat="1" ht="21.6" customHeight="1" x14ac:dyDescent="0.25">
      <c r="A190" s="15">
        <v>166</v>
      </c>
      <c r="B190" s="56" t="s">
        <v>44</v>
      </c>
      <c r="C190" s="64" t="s">
        <v>113</v>
      </c>
      <c r="D190" s="68">
        <v>15</v>
      </c>
      <c r="E190" s="13"/>
      <c r="F190" s="14">
        <f t="shared" si="28"/>
        <v>0</v>
      </c>
      <c r="G190" s="1"/>
      <c r="H190" s="1"/>
      <c r="I190" s="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  <c r="AB190" s="71"/>
      <c r="AC190" s="71"/>
      <c r="AD190" s="71"/>
      <c r="AE190" s="71"/>
      <c r="AF190" s="71"/>
      <c r="AG190" s="71"/>
      <c r="AH190" s="71"/>
      <c r="AI190" s="71"/>
      <c r="AJ190" s="71"/>
      <c r="AK190" s="71"/>
      <c r="AL190" s="71"/>
      <c r="AM190" s="71"/>
      <c r="AN190" s="71"/>
      <c r="AO190" s="71"/>
      <c r="AP190" s="71"/>
      <c r="AQ190" s="71"/>
      <c r="AR190" s="71"/>
      <c r="AS190" s="71"/>
      <c r="AT190" s="71"/>
      <c r="AU190" s="71"/>
      <c r="AV190" s="71"/>
      <c r="AW190" s="71"/>
      <c r="AX190" s="71"/>
    </row>
    <row r="191" spans="1:50" s="5" customFormat="1" ht="21.6" customHeight="1" x14ac:dyDescent="0.25">
      <c r="A191" s="15">
        <v>167</v>
      </c>
      <c r="B191" s="141" t="s">
        <v>131</v>
      </c>
      <c r="C191" s="64" t="s">
        <v>14</v>
      </c>
      <c r="D191" s="68">
        <v>2</v>
      </c>
      <c r="E191" s="13"/>
      <c r="F191" s="14">
        <f t="shared" si="28"/>
        <v>0</v>
      </c>
      <c r="G191" s="1"/>
      <c r="H191" s="1"/>
      <c r="I191" s="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  <c r="AB191" s="71"/>
      <c r="AC191" s="71"/>
      <c r="AD191" s="71"/>
      <c r="AE191" s="71"/>
      <c r="AF191" s="71"/>
      <c r="AG191" s="71"/>
      <c r="AH191" s="71"/>
      <c r="AI191" s="71"/>
      <c r="AJ191" s="71"/>
      <c r="AK191" s="71"/>
      <c r="AL191" s="71"/>
      <c r="AM191" s="71"/>
      <c r="AN191" s="71"/>
      <c r="AO191" s="71"/>
      <c r="AP191" s="71"/>
      <c r="AQ191" s="71"/>
      <c r="AR191" s="71"/>
      <c r="AS191" s="71"/>
      <c r="AT191" s="71"/>
      <c r="AU191" s="71"/>
      <c r="AV191" s="71"/>
      <c r="AW191" s="71"/>
      <c r="AX191" s="71"/>
    </row>
    <row r="192" spans="1:50" s="5" customFormat="1" ht="21.6" customHeight="1" x14ac:dyDescent="0.25">
      <c r="A192" s="15">
        <v>168</v>
      </c>
      <c r="B192" s="59" t="s">
        <v>130</v>
      </c>
      <c r="C192" s="64" t="s">
        <v>113</v>
      </c>
      <c r="D192" s="68">
        <v>447</v>
      </c>
      <c r="E192" s="13"/>
      <c r="F192" s="14">
        <f t="shared" si="28"/>
        <v>0</v>
      </c>
      <c r="G192" s="1"/>
      <c r="H192" s="1"/>
      <c r="I192" s="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  <c r="AB192" s="71"/>
      <c r="AC192" s="71"/>
      <c r="AD192" s="71"/>
      <c r="AE192" s="71"/>
      <c r="AF192" s="71"/>
      <c r="AG192" s="71"/>
      <c r="AH192" s="71"/>
      <c r="AI192" s="71"/>
      <c r="AJ192" s="71"/>
      <c r="AK192" s="71"/>
      <c r="AL192" s="71"/>
      <c r="AM192" s="71"/>
      <c r="AN192" s="71"/>
      <c r="AO192" s="71"/>
      <c r="AP192" s="71"/>
      <c r="AQ192" s="71"/>
      <c r="AR192" s="71"/>
      <c r="AS192" s="71"/>
      <c r="AT192" s="71"/>
      <c r="AU192" s="71"/>
      <c r="AV192" s="71"/>
      <c r="AW192" s="71"/>
      <c r="AX192" s="71"/>
    </row>
    <row r="193" spans="1:50" s="5" customFormat="1" ht="21.6" customHeight="1" x14ac:dyDescent="0.25">
      <c r="A193" s="15">
        <v>169</v>
      </c>
      <c r="B193" s="55" t="s">
        <v>43</v>
      </c>
      <c r="C193" s="64" t="s">
        <v>149</v>
      </c>
      <c r="D193" s="68">
        <v>1083</v>
      </c>
      <c r="E193" s="13"/>
      <c r="F193" s="14">
        <f t="shared" si="28"/>
        <v>0</v>
      </c>
      <c r="G193" s="1"/>
      <c r="H193" s="1"/>
      <c r="I193" s="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  <c r="AB193" s="71"/>
      <c r="AC193" s="71"/>
      <c r="AD193" s="71"/>
      <c r="AE193" s="71"/>
      <c r="AF193" s="71"/>
      <c r="AG193" s="71"/>
      <c r="AH193" s="71"/>
      <c r="AI193" s="71"/>
      <c r="AJ193" s="71"/>
      <c r="AK193" s="71"/>
      <c r="AL193" s="71"/>
      <c r="AM193" s="71"/>
      <c r="AN193" s="71"/>
      <c r="AO193" s="71"/>
      <c r="AP193" s="71"/>
      <c r="AQ193" s="71"/>
      <c r="AR193" s="71"/>
      <c r="AS193" s="71"/>
      <c r="AT193" s="71"/>
      <c r="AU193" s="71"/>
      <c r="AV193" s="71"/>
      <c r="AW193" s="71"/>
      <c r="AX193" s="71"/>
    </row>
    <row r="194" spans="1:50" s="5" customFormat="1" ht="21.6" customHeight="1" x14ac:dyDescent="0.25">
      <c r="A194" s="15">
        <v>170</v>
      </c>
      <c r="B194" s="56" t="s">
        <v>52</v>
      </c>
      <c r="C194" s="64" t="s">
        <v>113</v>
      </c>
      <c r="D194" s="68">
        <v>231</v>
      </c>
      <c r="E194" s="13"/>
      <c r="F194" s="14">
        <f t="shared" si="28"/>
        <v>0</v>
      </c>
      <c r="G194" s="1"/>
      <c r="H194" s="1"/>
      <c r="I194" s="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  <c r="AB194" s="71"/>
      <c r="AC194" s="71"/>
      <c r="AD194" s="71"/>
      <c r="AE194" s="71"/>
      <c r="AF194" s="71"/>
      <c r="AG194" s="71"/>
      <c r="AH194" s="71"/>
      <c r="AI194" s="71"/>
      <c r="AJ194" s="71"/>
      <c r="AK194" s="71"/>
      <c r="AL194" s="71"/>
      <c r="AM194" s="71"/>
      <c r="AN194" s="71"/>
      <c r="AO194" s="71"/>
      <c r="AP194" s="71"/>
      <c r="AQ194" s="71"/>
      <c r="AR194" s="71"/>
      <c r="AS194" s="71"/>
      <c r="AT194" s="71"/>
      <c r="AU194" s="71"/>
      <c r="AV194" s="71"/>
      <c r="AW194" s="71"/>
      <c r="AX194" s="71"/>
    </row>
    <row r="195" spans="1:50" s="5" customFormat="1" ht="21.6" customHeight="1" x14ac:dyDescent="0.25">
      <c r="A195" s="15">
        <v>171</v>
      </c>
      <c r="B195" s="56" t="s">
        <v>44</v>
      </c>
      <c r="C195" s="64" t="s">
        <v>113</v>
      </c>
      <c r="D195" s="68">
        <v>105</v>
      </c>
      <c r="E195" s="13"/>
      <c r="F195" s="14">
        <f t="shared" si="28"/>
        <v>0</v>
      </c>
      <c r="G195" s="1"/>
      <c r="H195" s="1"/>
      <c r="I195" s="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  <c r="AB195" s="71"/>
      <c r="AC195" s="71"/>
      <c r="AD195" s="71"/>
      <c r="AE195" s="71"/>
      <c r="AF195" s="71"/>
      <c r="AG195" s="71"/>
      <c r="AH195" s="71"/>
      <c r="AI195" s="71"/>
      <c r="AJ195" s="71"/>
      <c r="AK195" s="71"/>
      <c r="AL195" s="71"/>
      <c r="AM195" s="71"/>
      <c r="AN195" s="71"/>
      <c r="AO195" s="71"/>
      <c r="AP195" s="71"/>
      <c r="AQ195" s="71"/>
      <c r="AR195" s="71"/>
      <c r="AS195" s="71"/>
      <c r="AT195" s="71"/>
      <c r="AU195" s="71"/>
      <c r="AV195" s="71"/>
      <c r="AW195" s="71"/>
      <c r="AX195" s="71"/>
    </row>
    <row r="196" spans="1:50" s="5" customFormat="1" ht="21.6" customHeight="1" x14ac:dyDescent="0.25">
      <c r="A196" s="15">
        <v>172</v>
      </c>
      <c r="B196" s="38" t="s">
        <v>39</v>
      </c>
      <c r="C196" s="147" t="s">
        <v>147</v>
      </c>
      <c r="D196" s="148">
        <v>1</v>
      </c>
      <c r="E196" s="13"/>
      <c r="F196" s="14">
        <f t="shared" si="28"/>
        <v>0</v>
      </c>
      <c r="G196" s="1"/>
      <c r="H196" s="1"/>
      <c r="I196" s="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  <c r="AB196" s="71"/>
      <c r="AC196" s="71"/>
      <c r="AD196" s="71"/>
      <c r="AE196" s="71"/>
      <c r="AF196" s="71"/>
      <c r="AG196" s="71"/>
      <c r="AH196" s="71"/>
      <c r="AI196" s="71"/>
      <c r="AJ196" s="71"/>
      <c r="AK196" s="71"/>
      <c r="AL196" s="71"/>
      <c r="AM196" s="71"/>
      <c r="AN196" s="71"/>
      <c r="AO196" s="71"/>
      <c r="AP196" s="71"/>
      <c r="AQ196" s="71"/>
      <c r="AR196" s="71"/>
      <c r="AS196" s="71"/>
      <c r="AT196" s="71"/>
      <c r="AU196" s="71"/>
      <c r="AV196" s="71"/>
      <c r="AW196" s="71"/>
      <c r="AX196" s="71"/>
    </row>
    <row r="197" spans="1:50" s="5" customFormat="1" ht="10.8" customHeight="1" x14ac:dyDescent="0.25">
      <c r="A197" s="15">
        <v>173</v>
      </c>
      <c r="B197" s="38" t="s">
        <v>37</v>
      </c>
      <c r="C197" s="147" t="s">
        <v>147</v>
      </c>
      <c r="D197" s="148">
        <v>1</v>
      </c>
      <c r="E197" s="13"/>
      <c r="F197" s="14">
        <f t="shared" si="28"/>
        <v>0</v>
      </c>
      <c r="G197" s="1"/>
      <c r="H197" s="1"/>
      <c r="I197" s="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  <c r="AB197" s="71"/>
      <c r="AC197" s="71"/>
      <c r="AD197" s="71"/>
      <c r="AE197" s="71"/>
      <c r="AF197" s="71"/>
      <c r="AG197" s="71"/>
      <c r="AH197" s="71"/>
      <c r="AI197" s="71"/>
      <c r="AJ197" s="71"/>
      <c r="AK197" s="71"/>
      <c r="AL197" s="71"/>
      <c r="AM197" s="71"/>
      <c r="AN197" s="71"/>
      <c r="AO197" s="71"/>
      <c r="AP197" s="71"/>
      <c r="AQ197" s="71"/>
      <c r="AR197" s="71"/>
      <c r="AS197" s="71"/>
      <c r="AT197" s="71"/>
      <c r="AU197" s="71"/>
      <c r="AV197" s="71"/>
      <c r="AW197" s="71"/>
      <c r="AX197" s="71"/>
    </row>
    <row r="198" spans="1:50" s="5" customFormat="1" ht="21.6" customHeight="1" x14ac:dyDescent="0.25">
      <c r="A198" s="15">
        <v>174</v>
      </c>
      <c r="B198" s="38" t="s">
        <v>38</v>
      </c>
      <c r="C198" s="147" t="s">
        <v>147</v>
      </c>
      <c r="D198" s="148">
        <v>1</v>
      </c>
      <c r="E198" s="13"/>
      <c r="F198" s="14">
        <f t="shared" si="28"/>
        <v>0</v>
      </c>
      <c r="G198" s="1"/>
      <c r="H198" s="1"/>
      <c r="I198" s="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  <c r="AB198" s="71"/>
      <c r="AC198" s="71"/>
      <c r="AD198" s="71"/>
      <c r="AE198" s="71"/>
      <c r="AF198" s="71"/>
      <c r="AG198" s="71"/>
      <c r="AH198" s="71"/>
      <c r="AI198" s="71"/>
      <c r="AJ198" s="71"/>
      <c r="AK198" s="71"/>
      <c r="AL198" s="71"/>
      <c r="AM198" s="71"/>
      <c r="AN198" s="71"/>
      <c r="AO198" s="71"/>
      <c r="AP198" s="71"/>
      <c r="AQ198" s="71"/>
      <c r="AR198" s="71"/>
      <c r="AS198" s="71"/>
      <c r="AT198" s="71"/>
      <c r="AU198" s="71"/>
      <c r="AV198" s="71"/>
      <c r="AW198" s="71"/>
      <c r="AX198" s="71"/>
    </row>
    <row r="199" spans="1:50" s="37" customFormat="1" ht="12.6" customHeight="1" x14ac:dyDescent="0.25">
      <c r="A199" s="79" t="s">
        <v>23</v>
      </c>
      <c r="B199" s="80"/>
      <c r="C199" s="80"/>
      <c r="D199" s="80"/>
      <c r="E199" s="80"/>
      <c r="F199" s="81"/>
      <c r="G199" s="36"/>
      <c r="H199" s="36"/>
      <c r="I199" s="36"/>
      <c r="J199" s="36"/>
    </row>
    <row r="200" spans="1:50" s="37" customFormat="1" ht="10.8" customHeight="1" x14ac:dyDescent="0.25">
      <c r="A200" s="15">
        <v>175</v>
      </c>
      <c r="B200" s="38" t="s">
        <v>35</v>
      </c>
      <c r="C200" s="23" t="s">
        <v>26</v>
      </c>
      <c r="D200" s="39">
        <v>1</v>
      </c>
      <c r="E200" s="40"/>
      <c r="F200" s="41">
        <f t="shared" ref="F200:F201" si="29">SUM(D200*E200)</f>
        <v>0</v>
      </c>
      <c r="G200" s="36"/>
      <c r="H200" s="36"/>
      <c r="I200" s="36"/>
      <c r="J200" s="36"/>
    </row>
    <row r="201" spans="1:50" s="37" customFormat="1" ht="10.8" customHeight="1" x14ac:dyDescent="0.25">
      <c r="A201" s="15">
        <v>176</v>
      </c>
      <c r="B201" s="38" t="s">
        <v>36</v>
      </c>
      <c r="C201" s="23" t="s">
        <v>27</v>
      </c>
      <c r="D201" s="42">
        <v>1.17</v>
      </c>
      <c r="E201" s="40"/>
      <c r="F201" s="41">
        <f t="shared" si="29"/>
        <v>0</v>
      </c>
      <c r="G201" s="36"/>
      <c r="H201" s="36"/>
      <c r="I201" s="36"/>
      <c r="J201" s="36"/>
    </row>
    <row r="202" spans="1:50" s="5" customFormat="1" ht="12.6" customHeight="1" thickBot="1" x14ac:dyDescent="0.3">
      <c r="A202" s="73" t="s">
        <v>65</v>
      </c>
      <c r="B202" s="74"/>
      <c r="C202" s="74"/>
      <c r="D202" s="74"/>
      <c r="E202" s="75"/>
      <c r="F202" s="34">
        <f>SUM(F170:F201)</f>
        <v>0</v>
      </c>
      <c r="G202" s="1"/>
      <c r="I202" s="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  <c r="AF202" s="71"/>
      <c r="AG202" s="71"/>
      <c r="AH202" s="71"/>
      <c r="AI202" s="71"/>
      <c r="AJ202" s="71"/>
      <c r="AK202" s="71"/>
      <c r="AL202" s="71"/>
      <c r="AM202" s="71"/>
      <c r="AN202" s="71"/>
      <c r="AO202" s="71"/>
      <c r="AP202" s="71"/>
      <c r="AQ202" s="71"/>
      <c r="AR202" s="71"/>
      <c r="AS202" s="71"/>
      <c r="AT202" s="71"/>
      <c r="AU202" s="71"/>
      <c r="AV202" s="71"/>
      <c r="AW202" s="71"/>
      <c r="AX202" s="71"/>
    </row>
    <row r="203" spans="1:50" s="5" customFormat="1" ht="12.6" customHeight="1" x14ac:dyDescent="0.25">
      <c r="A203" s="76" t="s">
        <v>66</v>
      </c>
      <c r="B203" s="77"/>
      <c r="C203" s="77"/>
      <c r="D203" s="77"/>
      <c r="E203" s="77"/>
      <c r="F203" s="78"/>
      <c r="G203" s="1"/>
      <c r="H203" s="1"/>
      <c r="I203" s="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  <c r="AB203" s="71"/>
      <c r="AC203" s="71"/>
      <c r="AD203" s="71"/>
      <c r="AE203" s="71"/>
      <c r="AF203" s="71"/>
      <c r="AG203" s="71"/>
      <c r="AH203" s="71"/>
      <c r="AI203" s="71"/>
      <c r="AJ203" s="71"/>
      <c r="AK203" s="71"/>
      <c r="AL203" s="71"/>
      <c r="AM203" s="71"/>
      <c r="AN203" s="71"/>
      <c r="AO203" s="71"/>
      <c r="AP203" s="71"/>
      <c r="AQ203" s="71"/>
      <c r="AR203" s="71"/>
      <c r="AS203" s="71"/>
      <c r="AT203" s="71"/>
      <c r="AU203" s="71"/>
      <c r="AV203" s="71"/>
      <c r="AW203" s="71"/>
      <c r="AX203" s="71"/>
    </row>
    <row r="204" spans="1:50" s="5" customFormat="1" ht="21.6" customHeight="1" x14ac:dyDescent="0.25">
      <c r="A204" s="15">
        <v>177</v>
      </c>
      <c r="B204" s="70" t="s">
        <v>121</v>
      </c>
      <c r="C204" s="64" t="s">
        <v>15</v>
      </c>
      <c r="D204" s="69">
        <v>66</v>
      </c>
      <c r="E204" s="13"/>
      <c r="F204" s="14">
        <f t="shared" ref="F204:F213" si="30">SUM(D204*E204)</f>
        <v>0</v>
      </c>
      <c r="G204" s="1"/>
      <c r="H204" s="1"/>
      <c r="I204" s="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  <c r="AB204" s="71"/>
      <c r="AC204" s="71"/>
      <c r="AD204" s="71"/>
      <c r="AE204" s="71"/>
      <c r="AF204" s="71"/>
      <c r="AG204" s="71"/>
      <c r="AH204" s="71"/>
      <c r="AI204" s="71"/>
      <c r="AJ204" s="71"/>
      <c r="AK204" s="71"/>
      <c r="AL204" s="71"/>
      <c r="AM204" s="71"/>
      <c r="AN204" s="71"/>
      <c r="AO204" s="71"/>
      <c r="AP204" s="71"/>
      <c r="AQ204" s="71"/>
      <c r="AR204" s="71"/>
      <c r="AS204" s="71"/>
      <c r="AT204" s="71"/>
      <c r="AU204" s="71"/>
      <c r="AV204" s="71"/>
      <c r="AW204" s="71"/>
      <c r="AX204" s="71"/>
    </row>
    <row r="205" spans="1:50" s="5" customFormat="1" ht="10.8" customHeight="1" x14ac:dyDescent="0.25">
      <c r="A205" s="15">
        <v>178</v>
      </c>
      <c r="B205" s="70" t="s">
        <v>122</v>
      </c>
      <c r="C205" s="64" t="s">
        <v>14</v>
      </c>
      <c r="D205" s="68">
        <v>3</v>
      </c>
      <c r="E205" s="13"/>
      <c r="F205" s="14">
        <f t="shared" si="30"/>
        <v>0</v>
      </c>
      <c r="G205" s="1"/>
      <c r="H205" s="1"/>
      <c r="I205" s="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  <c r="AB205" s="71"/>
      <c r="AC205" s="71"/>
      <c r="AD205" s="71"/>
      <c r="AE205" s="71"/>
      <c r="AF205" s="71"/>
      <c r="AG205" s="71"/>
      <c r="AH205" s="71"/>
      <c r="AI205" s="71"/>
      <c r="AJ205" s="71"/>
      <c r="AK205" s="71"/>
      <c r="AL205" s="71"/>
      <c r="AM205" s="71"/>
      <c r="AN205" s="71"/>
      <c r="AO205" s="71"/>
      <c r="AP205" s="71"/>
      <c r="AQ205" s="71"/>
      <c r="AR205" s="71"/>
      <c r="AS205" s="71"/>
      <c r="AT205" s="71"/>
      <c r="AU205" s="71"/>
      <c r="AV205" s="71"/>
      <c r="AW205" s="71"/>
      <c r="AX205" s="71"/>
    </row>
    <row r="206" spans="1:50" s="5" customFormat="1" ht="21.6" customHeight="1" x14ac:dyDescent="0.25">
      <c r="A206" s="15">
        <v>179</v>
      </c>
      <c r="B206" s="150" t="s">
        <v>152</v>
      </c>
      <c r="C206" s="64" t="s">
        <v>149</v>
      </c>
      <c r="D206" s="68">
        <v>480</v>
      </c>
      <c r="E206" s="13"/>
      <c r="F206" s="14">
        <f t="shared" si="30"/>
        <v>0</v>
      </c>
      <c r="G206" s="1"/>
      <c r="H206" s="1"/>
      <c r="I206" s="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  <c r="AB206" s="71"/>
      <c r="AC206" s="71"/>
      <c r="AD206" s="71"/>
      <c r="AE206" s="71"/>
      <c r="AF206" s="71"/>
      <c r="AG206" s="71"/>
      <c r="AH206" s="71"/>
      <c r="AI206" s="71"/>
      <c r="AJ206" s="71"/>
      <c r="AK206" s="71"/>
      <c r="AL206" s="71"/>
      <c r="AM206" s="71"/>
      <c r="AN206" s="71"/>
      <c r="AO206" s="71"/>
      <c r="AP206" s="71"/>
      <c r="AQ206" s="71"/>
      <c r="AR206" s="71"/>
      <c r="AS206" s="71"/>
      <c r="AT206" s="71"/>
      <c r="AU206" s="71"/>
      <c r="AV206" s="71"/>
      <c r="AW206" s="71"/>
      <c r="AX206" s="71"/>
    </row>
    <row r="207" spans="1:50" s="5" customFormat="1" ht="10.8" customHeight="1" x14ac:dyDescent="0.25">
      <c r="A207" s="15">
        <v>180</v>
      </c>
      <c r="B207" s="150" t="s">
        <v>148</v>
      </c>
      <c r="C207" s="64" t="s">
        <v>113</v>
      </c>
      <c r="D207" s="69">
        <v>108</v>
      </c>
      <c r="E207" s="13"/>
      <c r="F207" s="14">
        <f t="shared" si="30"/>
        <v>0</v>
      </c>
      <c r="G207" s="1"/>
      <c r="H207" s="1"/>
      <c r="I207" s="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  <c r="AB207" s="71"/>
      <c r="AC207" s="71"/>
      <c r="AD207" s="71"/>
      <c r="AE207" s="71"/>
      <c r="AF207" s="71"/>
      <c r="AG207" s="71"/>
      <c r="AH207" s="71"/>
      <c r="AI207" s="71"/>
      <c r="AJ207" s="71"/>
      <c r="AK207" s="71"/>
      <c r="AL207" s="71"/>
      <c r="AM207" s="71"/>
      <c r="AN207" s="71"/>
      <c r="AO207" s="71"/>
      <c r="AP207" s="71"/>
      <c r="AQ207" s="71"/>
      <c r="AR207" s="71"/>
      <c r="AS207" s="71"/>
      <c r="AT207" s="71"/>
      <c r="AU207" s="71"/>
      <c r="AV207" s="71"/>
      <c r="AW207" s="71"/>
      <c r="AX207" s="71"/>
    </row>
    <row r="208" spans="1:50" s="5" customFormat="1" ht="21.6" customHeight="1" x14ac:dyDescent="0.25">
      <c r="A208" s="15">
        <v>181</v>
      </c>
      <c r="B208" s="54" t="s">
        <v>41</v>
      </c>
      <c r="C208" s="64" t="s">
        <v>149</v>
      </c>
      <c r="D208" s="68">
        <v>495</v>
      </c>
      <c r="E208" s="13"/>
      <c r="F208" s="14">
        <f t="shared" si="30"/>
        <v>0</v>
      </c>
      <c r="G208" s="1"/>
      <c r="H208" s="1"/>
      <c r="I208" s="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  <c r="AB208" s="71"/>
      <c r="AC208" s="71"/>
      <c r="AD208" s="71"/>
      <c r="AE208" s="71"/>
      <c r="AF208" s="71"/>
      <c r="AG208" s="71"/>
      <c r="AH208" s="71"/>
      <c r="AI208" s="71"/>
      <c r="AJ208" s="71"/>
      <c r="AK208" s="71"/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  <c r="AW208" s="71"/>
      <c r="AX208" s="71"/>
    </row>
    <row r="209" spans="1:50" s="5" customFormat="1" ht="21.6" customHeight="1" x14ac:dyDescent="0.25">
      <c r="A209" s="15">
        <v>182</v>
      </c>
      <c r="B209" s="44" t="s">
        <v>51</v>
      </c>
      <c r="C209" s="64" t="s">
        <v>15</v>
      </c>
      <c r="D209" s="69">
        <v>61</v>
      </c>
      <c r="E209" s="13"/>
      <c r="F209" s="14">
        <f t="shared" si="30"/>
        <v>0</v>
      </c>
      <c r="G209" s="1"/>
      <c r="H209" s="1"/>
      <c r="I209" s="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  <c r="AB209" s="71"/>
      <c r="AC209" s="71"/>
      <c r="AD209" s="71"/>
      <c r="AE209" s="71"/>
      <c r="AF209" s="71"/>
      <c r="AG209" s="71"/>
      <c r="AH209" s="71"/>
      <c r="AI209" s="71"/>
      <c r="AJ209" s="71"/>
      <c r="AK209" s="71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  <c r="AW209" s="71"/>
      <c r="AX209" s="71"/>
    </row>
    <row r="210" spans="1:50" s="5" customFormat="1" ht="21.6" customHeight="1" x14ac:dyDescent="0.25">
      <c r="A210" s="15">
        <v>183</v>
      </c>
      <c r="B210" s="44" t="s">
        <v>42</v>
      </c>
      <c r="C210" s="64" t="s">
        <v>15</v>
      </c>
      <c r="D210" s="69">
        <v>28</v>
      </c>
      <c r="E210" s="13"/>
      <c r="F210" s="14">
        <f t="shared" si="30"/>
        <v>0</v>
      </c>
      <c r="G210" s="1"/>
      <c r="H210" s="1"/>
      <c r="I210" s="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  <c r="AB210" s="71"/>
      <c r="AC210" s="71"/>
      <c r="AD210" s="71"/>
      <c r="AE210" s="71"/>
      <c r="AF210" s="71"/>
      <c r="AG210" s="71"/>
      <c r="AH210" s="71"/>
      <c r="AI210" s="71"/>
      <c r="AJ210" s="71"/>
      <c r="AK210" s="71"/>
      <c r="AL210" s="71"/>
      <c r="AM210" s="71"/>
      <c r="AN210" s="71"/>
      <c r="AO210" s="71"/>
      <c r="AP210" s="71"/>
      <c r="AQ210" s="71"/>
      <c r="AR210" s="71"/>
      <c r="AS210" s="71"/>
      <c r="AT210" s="71"/>
      <c r="AU210" s="71"/>
      <c r="AV210" s="71"/>
      <c r="AW210" s="71"/>
      <c r="AX210" s="71"/>
    </row>
    <row r="211" spans="1:50" s="5" customFormat="1" ht="21.6" customHeight="1" x14ac:dyDescent="0.25">
      <c r="A211" s="15">
        <v>184</v>
      </c>
      <c r="B211" s="141" t="s">
        <v>128</v>
      </c>
      <c r="C211" s="64" t="s">
        <v>14</v>
      </c>
      <c r="D211" s="68">
        <v>1</v>
      </c>
      <c r="E211" s="13"/>
      <c r="F211" s="14">
        <f t="shared" si="30"/>
        <v>0</v>
      </c>
      <c r="G211" s="1"/>
      <c r="H211" s="1"/>
      <c r="I211" s="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  <c r="AB211" s="71"/>
      <c r="AC211" s="71"/>
      <c r="AD211" s="71"/>
      <c r="AE211" s="71"/>
      <c r="AF211" s="71"/>
      <c r="AG211" s="71"/>
      <c r="AH211" s="71"/>
      <c r="AI211" s="71"/>
      <c r="AJ211" s="71"/>
      <c r="AK211" s="71"/>
      <c r="AL211" s="71"/>
      <c r="AM211" s="71"/>
      <c r="AN211" s="71"/>
      <c r="AO211" s="71"/>
      <c r="AP211" s="71"/>
      <c r="AQ211" s="71"/>
      <c r="AR211" s="71"/>
      <c r="AS211" s="71"/>
      <c r="AT211" s="71"/>
      <c r="AU211" s="71"/>
      <c r="AV211" s="71"/>
      <c r="AW211" s="71"/>
      <c r="AX211" s="71"/>
    </row>
    <row r="212" spans="1:50" s="5" customFormat="1" ht="21.6" customHeight="1" x14ac:dyDescent="0.25">
      <c r="A212" s="15">
        <v>185</v>
      </c>
      <c r="B212" s="59" t="s">
        <v>130</v>
      </c>
      <c r="C212" s="64" t="s">
        <v>113</v>
      </c>
      <c r="D212" s="68">
        <v>39</v>
      </c>
      <c r="E212" s="13"/>
      <c r="F212" s="14">
        <f t="shared" si="30"/>
        <v>0</v>
      </c>
      <c r="G212" s="1"/>
      <c r="H212" s="1"/>
      <c r="I212" s="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  <c r="AB212" s="71"/>
      <c r="AC212" s="71"/>
      <c r="AD212" s="71"/>
      <c r="AE212" s="71"/>
      <c r="AF212" s="71"/>
      <c r="AG212" s="71"/>
      <c r="AH212" s="71"/>
      <c r="AI212" s="71"/>
      <c r="AJ212" s="71"/>
      <c r="AK212" s="71"/>
      <c r="AL212" s="71"/>
      <c r="AM212" s="71"/>
      <c r="AN212" s="71"/>
      <c r="AO212" s="71"/>
      <c r="AP212" s="71"/>
      <c r="AQ212" s="71"/>
      <c r="AR212" s="71"/>
      <c r="AS212" s="71"/>
      <c r="AT212" s="71"/>
      <c r="AU212" s="71"/>
      <c r="AV212" s="71"/>
      <c r="AW212" s="71"/>
      <c r="AX212" s="71"/>
    </row>
    <row r="213" spans="1:50" s="5" customFormat="1" ht="21.6" customHeight="1" x14ac:dyDescent="0.25">
      <c r="A213" s="15">
        <v>186</v>
      </c>
      <c r="B213" s="55" t="s">
        <v>43</v>
      </c>
      <c r="C213" s="64" t="s">
        <v>149</v>
      </c>
      <c r="D213" s="68">
        <v>110</v>
      </c>
      <c r="E213" s="13"/>
      <c r="F213" s="14">
        <f t="shared" si="30"/>
        <v>0</v>
      </c>
      <c r="G213" s="1"/>
      <c r="H213" s="1"/>
      <c r="I213" s="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  <c r="AB213" s="71"/>
      <c r="AC213" s="71"/>
      <c r="AD213" s="71"/>
      <c r="AE213" s="71"/>
      <c r="AF213" s="71"/>
      <c r="AG213" s="71"/>
      <c r="AH213" s="71"/>
      <c r="AI213" s="71"/>
      <c r="AJ213" s="71"/>
      <c r="AK213" s="71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  <c r="AW213" s="71"/>
      <c r="AX213" s="71"/>
    </row>
    <row r="214" spans="1:50" s="5" customFormat="1" ht="21.6" customHeight="1" x14ac:dyDescent="0.25">
      <c r="A214" s="15">
        <v>187</v>
      </c>
      <c r="B214" s="56" t="s">
        <v>52</v>
      </c>
      <c r="C214" s="64" t="s">
        <v>113</v>
      </c>
      <c r="D214" s="68">
        <v>21</v>
      </c>
      <c r="E214" s="13"/>
      <c r="F214" s="14">
        <f>SUM(D214*E214)</f>
        <v>0</v>
      </c>
      <c r="G214" s="1"/>
      <c r="H214" s="1"/>
      <c r="I214" s="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  <c r="AB214" s="71"/>
      <c r="AC214" s="71"/>
      <c r="AD214" s="71"/>
      <c r="AE214" s="71"/>
      <c r="AF214" s="71"/>
      <c r="AG214" s="71"/>
      <c r="AH214" s="71"/>
      <c r="AI214" s="71"/>
      <c r="AJ214" s="71"/>
      <c r="AK214" s="71"/>
      <c r="AL214" s="71"/>
      <c r="AM214" s="71"/>
      <c r="AN214" s="71"/>
      <c r="AO214" s="71"/>
      <c r="AP214" s="71"/>
      <c r="AQ214" s="71"/>
      <c r="AR214" s="71"/>
      <c r="AS214" s="71"/>
      <c r="AT214" s="71"/>
      <c r="AU214" s="71"/>
      <c r="AV214" s="71"/>
      <c r="AW214" s="71"/>
      <c r="AX214" s="71"/>
    </row>
    <row r="215" spans="1:50" s="5" customFormat="1" ht="21.6" customHeight="1" x14ac:dyDescent="0.25">
      <c r="A215" s="15">
        <v>188</v>
      </c>
      <c r="B215" s="56" t="s">
        <v>44</v>
      </c>
      <c r="C215" s="64" t="s">
        <v>113</v>
      </c>
      <c r="D215" s="68">
        <v>9</v>
      </c>
      <c r="E215" s="13"/>
      <c r="F215" s="14">
        <f t="shared" ref="F215:F238" si="31">SUM(D215*E215)</f>
        <v>0</v>
      </c>
      <c r="G215" s="1"/>
      <c r="H215" s="1"/>
      <c r="I215" s="1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  <c r="AB215" s="71"/>
      <c r="AC215" s="71"/>
      <c r="AD215" s="71"/>
      <c r="AE215" s="71"/>
      <c r="AF215" s="71"/>
      <c r="AG215" s="71"/>
      <c r="AH215" s="71"/>
      <c r="AI215" s="71"/>
      <c r="AJ215" s="71"/>
      <c r="AK215" s="71"/>
      <c r="AL215" s="71"/>
      <c r="AM215" s="71"/>
      <c r="AN215" s="71"/>
      <c r="AO215" s="71"/>
      <c r="AP215" s="71"/>
      <c r="AQ215" s="71"/>
      <c r="AR215" s="71"/>
      <c r="AS215" s="71"/>
      <c r="AT215" s="71"/>
      <c r="AU215" s="71"/>
      <c r="AV215" s="71"/>
      <c r="AW215" s="71"/>
      <c r="AX215" s="71"/>
    </row>
    <row r="216" spans="1:50" s="5" customFormat="1" ht="21.6" customHeight="1" x14ac:dyDescent="0.25">
      <c r="A216" s="15">
        <v>189</v>
      </c>
      <c r="B216" s="141" t="s">
        <v>131</v>
      </c>
      <c r="C216" s="64" t="s">
        <v>14</v>
      </c>
      <c r="D216" s="68">
        <v>1</v>
      </c>
      <c r="E216" s="13"/>
      <c r="F216" s="14">
        <f t="shared" si="31"/>
        <v>0</v>
      </c>
      <c r="G216" s="1"/>
      <c r="H216" s="1"/>
      <c r="I216" s="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  <c r="AB216" s="71"/>
      <c r="AC216" s="71"/>
      <c r="AD216" s="71"/>
      <c r="AE216" s="71"/>
      <c r="AF216" s="71"/>
      <c r="AG216" s="71"/>
      <c r="AH216" s="71"/>
      <c r="AI216" s="71"/>
      <c r="AJ216" s="71"/>
      <c r="AK216" s="71"/>
      <c r="AL216" s="71"/>
      <c r="AM216" s="71"/>
      <c r="AN216" s="71"/>
      <c r="AO216" s="71"/>
      <c r="AP216" s="71"/>
      <c r="AQ216" s="71"/>
      <c r="AR216" s="71"/>
      <c r="AS216" s="71"/>
      <c r="AT216" s="71"/>
      <c r="AU216" s="71"/>
      <c r="AV216" s="71"/>
      <c r="AW216" s="71"/>
      <c r="AX216" s="71"/>
    </row>
    <row r="217" spans="1:50" s="5" customFormat="1" ht="21.6" customHeight="1" x14ac:dyDescent="0.25">
      <c r="A217" s="15">
        <v>190</v>
      </c>
      <c r="B217" s="59" t="s">
        <v>130</v>
      </c>
      <c r="C217" s="64" t="s">
        <v>113</v>
      </c>
      <c r="D217" s="68">
        <v>298</v>
      </c>
      <c r="E217" s="13"/>
      <c r="F217" s="14">
        <f t="shared" si="31"/>
        <v>0</v>
      </c>
      <c r="G217" s="1"/>
      <c r="H217" s="1"/>
      <c r="I217" s="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  <c r="AB217" s="71"/>
      <c r="AC217" s="71"/>
      <c r="AD217" s="71"/>
      <c r="AE217" s="71"/>
      <c r="AF217" s="71"/>
      <c r="AG217" s="71"/>
      <c r="AH217" s="71"/>
      <c r="AI217" s="71"/>
      <c r="AJ217" s="71"/>
      <c r="AK217" s="71"/>
      <c r="AL217" s="71"/>
      <c r="AM217" s="71"/>
      <c r="AN217" s="71"/>
      <c r="AO217" s="71"/>
      <c r="AP217" s="71"/>
      <c r="AQ217" s="71"/>
      <c r="AR217" s="71"/>
      <c r="AS217" s="71"/>
      <c r="AT217" s="71"/>
      <c r="AU217" s="71"/>
      <c r="AV217" s="71"/>
      <c r="AW217" s="71"/>
      <c r="AX217" s="71"/>
    </row>
    <row r="218" spans="1:50" s="5" customFormat="1" ht="21.6" customHeight="1" x14ac:dyDescent="0.25">
      <c r="A218" s="15">
        <v>191</v>
      </c>
      <c r="B218" s="55" t="s">
        <v>43</v>
      </c>
      <c r="C218" s="64" t="s">
        <v>149</v>
      </c>
      <c r="D218" s="68">
        <v>722</v>
      </c>
      <c r="E218" s="13"/>
      <c r="F218" s="14">
        <f t="shared" si="31"/>
        <v>0</v>
      </c>
      <c r="G218" s="1"/>
      <c r="H218" s="1"/>
      <c r="I218" s="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  <c r="AB218" s="71"/>
      <c r="AC218" s="71"/>
      <c r="AD218" s="71"/>
      <c r="AE218" s="71"/>
      <c r="AF218" s="71"/>
      <c r="AG218" s="71"/>
      <c r="AH218" s="71"/>
      <c r="AI218" s="71"/>
      <c r="AJ218" s="71"/>
      <c r="AK218" s="71"/>
      <c r="AL218" s="71"/>
      <c r="AM218" s="71"/>
      <c r="AN218" s="71"/>
      <c r="AO218" s="71"/>
      <c r="AP218" s="71"/>
      <c r="AQ218" s="71"/>
      <c r="AR218" s="71"/>
      <c r="AS218" s="71"/>
      <c r="AT218" s="71"/>
      <c r="AU218" s="71"/>
      <c r="AV218" s="71"/>
      <c r="AW218" s="71"/>
      <c r="AX218" s="71"/>
    </row>
    <row r="219" spans="1:50" s="5" customFormat="1" ht="21.6" customHeight="1" x14ac:dyDescent="0.25">
      <c r="A219" s="15">
        <v>192</v>
      </c>
      <c r="B219" s="56" t="s">
        <v>52</v>
      </c>
      <c r="C219" s="64" t="s">
        <v>113</v>
      </c>
      <c r="D219" s="68">
        <v>154</v>
      </c>
      <c r="E219" s="13"/>
      <c r="F219" s="14">
        <f t="shared" si="31"/>
        <v>0</v>
      </c>
      <c r="G219" s="1"/>
      <c r="H219" s="1"/>
      <c r="I219" s="1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  <c r="AB219" s="71"/>
      <c r="AC219" s="71"/>
      <c r="AD219" s="71"/>
      <c r="AE219" s="71"/>
      <c r="AF219" s="71"/>
      <c r="AG219" s="71"/>
      <c r="AH219" s="71"/>
      <c r="AI219" s="71"/>
      <c r="AJ219" s="71"/>
      <c r="AK219" s="71"/>
      <c r="AL219" s="71"/>
      <c r="AM219" s="71"/>
      <c r="AN219" s="71"/>
      <c r="AO219" s="71"/>
      <c r="AP219" s="71"/>
      <c r="AQ219" s="71"/>
      <c r="AR219" s="71"/>
      <c r="AS219" s="71"/>
      <c r="AT219" s="71"/>
      <c r="AU219" s="71"/>
      <c r="AV219" s="71"/>
      <c r="AW219" s="71"/>
      <c r="AX219" s="71"/>
    </row>
    <row r="220" spans="1:50" s="5" customFormat="1" ht="21.6" customHeight="1" x14ac:dyDescent="0.25">
      <c r="A220" s="15">
        <v>193</v>
      </c>
      <c r="B220" s="56" t="s">
        <v>44</v>
      </c>
      <c r="C220" s="64" t="s">
        <v>113</v>
      </c>
      <c r="D220" s="68">
        <v>70</v>
      </c>
      <c r="E220" s="13"/>
      <c r="F220" s="14">
        <f t="shared" si="31"/>
        <v>0</v>
      </c>
      <c r="G220" s="1"/>
      <c r="H220" s="1"/>
      <c r="I220" s="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  <c r="AB220" s="71"/>
      <c r="AC220" s="71"/>
      <c r="AD220" s="71"/>
      <c r="AE220" s="71"/>
      <c r="AF220" s="71"/>
      <c r="AG220" s="71"/>
      <c r="AH220" s="71"/>
      <c r="AI220" s="71"/>
      <c r="AJ220" s="71"/>
      <c r="AK220" s="71"/>
      <c r="AL220" s="71"/>
      <c r="AM220" s="71"/>
      <c r="AN220" s="71"/>
      <c r="AO220" s="71"/>
      <c r="AP220" s="71"/>
      <c r="AQ220" s="71"/>
      <c r="AR220" s="71"/>
      <c r="AS220" s="71"/>
      <c r="AT220" s="71"/>
      <c r="AU220" s="71"/>
      <c r="AV220" s="71"/>
      <c r="AW220" s="71"/>
      <c r="AX220" s="71"/>
    </row>
    <row r="221" spans="1:50" s="5" customFormat="1" ht="10.8" customHeight="1" x14ac:dyDescent="0.25">
      <c r="A221" s="15">
        <v>194</v>
      </c>
      <c r="B221" s="141" t="s">
        <v>153</v>
      </c>
      <c r="C221" s="64" t="s">
        <v>14</v>
      </c>
      <c r="D221" s="68">
        <v>1</v>
      </c>
      <c r="E221" s="13"/>
      <c r="F221" s="14">
        <f t="shared" si="31"/>
        <v>0</v>
      </c>
      <c r="G221" s="1"/>
      <c r="H221" s="1"/>
      <c r="I221" s="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  <c r="AB221" s="71"/>
      <c r="AC221" s="71"/>
      <c r="AD221" s="71"/>
      <c r="AE221" s="71"/>
      <c r="AF221" s="71"/>
      <c r="AG221" s="71"/>
      <c r="AH221" s="71"/>
      <c r="AI221" s="71"/>
      <c r="AJ221" s="71"/>
      <c r="AK221" s="71"/>
      <c r="AL221" s="71"/>
      <c r="AM221" s="71"/>
      <c r="AN221" s="71"/>
      <c r="AO221" s="71"/>
      <c r="AP221" s="71"/>
      <c r="AQ221" s="71"/>
      <c r="AR221" s="71"/>
      <c r="AS221" s="71"/>
      <c r="AT221" s="71"/>
      <c r="AU221" s="71"/>
      <c r="AV221" s="71"/>
      <c r="AW221" s="71"/>
      <c r="AX221" s="71"/>
    </row>
    <row r="222" spans="1:50" s="5" customFormat="1" ht="21.6" customHeight="1" x14ac:dyDescent="0.25">
      <c r="A222" s="15">
        <v>195</v>
      </c>
      <c r="B222" s="59" t="s">
        <v>154</v>
      </c>
      <c r="C222" s="142" t="s">
        <v>29</v>
      </c>
      <c r="D222" s="143">
        <v>98</v>
      </c>
      <c r="E222" s="13"/>
      <c r="F222" s="14">
        <f t="shared" si="31"/>
        <v>0</v>
      </c>
      <c r="G222" s="1"/>
      <c r="H222" s="1"/>
      <c r="I222" s="1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  <c r="AB222" s="71"/>
      <c r="AC222" s="71"/>
      <c r="AD222" s="71"/>
      <c r="AE222" s="71"/>
      <c r="AF222" s="71"/>
      <c r="AG222" s="71"/>
      <c r="AH222" s="71"/>
      <c r="AI222" s="71"/>
      <c r="AJ222" s="71"/>
      <c r="AK222" s="71"/>
      <c r="AL222" s="71"/>
      <c r="AM222" s="71"/>
      <c r="AN222" s="71"/>
      <c r="AO222" s="71"/>
      <c r="AP222" s="71"/>
      <c r="AQ222" s="71"/>
      <c r="AR222" s="71"/>
      <c r="AS222" s="71"/>
      <c r="AT222" s="71"/>
      <c r="AU222" s="71"/>
      <c r="AV222" s="71"/>
      <c r="AW222" s="71"/>
      <c r="AX222" s="71"/>
    </row>
    <row r="223" spans="1:50" s="5" customFormat="1" ht="10.8" customHeight="1" x14ac:dyDescent="0.25">
      <c r="A223" s="15">
        <v>196</v>
      </c>
      <c r="B223" s="151" t="s">
        <v>134</v>
      </c>
      <c r="C223" s="142" t="s">
        <v>15</v>
      </c>
      <c r="D223" s="143"/>
      <c r="E223" s="13"/>
      <c r="F223" s="14">
        <f t="shared" si="31"/>
        <v>0</v>
      </c>
      <c r="G223" s="1"/>
      <c r="H223" s="1"/>
      <c r="I223" s="1"/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  <c r="AB223" s="71"/>
      <c r="AC223" s="71"/>
      <c r="AD223" s="71"/>
      <c r="AE223" s="71"/>
      <c r="AF223" s="71"/>
      <c r="AG223" s="71"/>
      <c r="AH223" s="71"/>
      <c r="AI223" s="71"/>
      <c r="AJ223" s="71"/>
      <c r="AK223" s="71"/>
      <c r="AL223" s="71"/>
      <c r="AM223" s="71"/>
      <c r="AN223" s="71"/>
      <c r="AO223" s="71"/>
      <c r="AP223" s="71"/>
      <c r="AQ223" s="71"/>
      <c r="AR223" s="71"/>
      <c r="AS223" s="71"/>
      <c r="AT223" s="71"/>
      <c r="AU223" s="71"/>
      <c r="AV223" s="71"/>
      <c r="AW223" s="71"/>
      <c r="AX223" s="71"/>
    </row>
    <row r="224" spans="1:50" s="5" customFormat="1" ht="21.6" customHeight="1" x14ac:dyDescent="0.25">
      <c r="A224" s="15">
        <v>197</v>
      </c>
      <c r="B224" s="59" t="s">
        <v>135</v>
      </c>
      <c r="C224" s="142" t="s">
        <v>29</v>
      </c>
      <c r="D224" s="143">
        <v>78</v>
      </c>
      <c r="E224" s="13"/>
      <c r="F224" s="14">
        <f t="shared" si="31"/>
        <v>0</v>
      </c>
      <c r="G224" s="1"/>
      <c r="H224" s="1"/>
      <c r="I224" s="1"/>
      <c r="J224" s="71"/>
      <c r="K224" s="71"/>
      <c r="L224" s="71"/>
      <c r="M224" s="71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  <c r="AB224" s="71"/>
      <c r="AC224" s="71"/>
      <c r="AD224" s="71"/>
      <c r="AE224" s="71"/>
      <c r="AF224" s="71"/>
      <c r="AG224" s="71"/>
      <c r="AH224" s="71"/>
      <c r="AI224" s="71"/>
      <c r="AJ224" s="71"/>
      <c r="AK224" s="71"/>
      <c r="AL224" s="71"/>
      <c r="AM224" s="71"/>
      <c r="AN224" s="71"/>
      <c r="AO224" s="71"/>
      <c r="AP224" s="71"/>
      <c r="AQ224" s="71"/>
      <c r="AR224" s="71"/>
      <c r="AS224" s="71"/>
      <c r="AT224" s="71"/>
      <c r="AU224" s="71"/>
      <c r="AV224" s="71"/>
      <c r="AW224" s="71"/>
      <c r="AX224" s="71"/>
    </row>
    <row r="225" spans="1:50" s="5" customFormat="1" ht="21.6" customHeight="1" x14ac:dyDescent="0.25">
      <c r="A225" s="15">
        <v>198</v>
      </c>
      <c r="B225" s="59" t="s">
        <v>136</v>
      </c>
      <c r="C225" s="142" t="s">
        <v>40</v>
      </c>
      <c r="D225" s="143">
        <v>83</v>
      </c>
      <c r="E225" s="13"/>
      <c r="F225" s="14">
        <f t="shared" si="31"/>
        <v>0</v>
      </c>
      <c r="G225" s="1"/>
      <c r="H225" s="1"/>
      <c r="I225" s="1"/>
      <c r="J225" s="71"/>
      <c r="K225" s="71"/>
      <c r="L225" s="71"/>
      <c r="M225" s="71"/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  <c r="AB225" s="71"/>
      <c r="AC225" s="71"/>
      <c r="AD225" s="71"/>
      <c r="AE225" s="71"/>
      <c r="AF225" s="71"/>
      <c r="AG225" s="71"/>
      <c r="AH225" s="71"/>
      <c r="AI225" s="71"/>
      <c r="AJ225" s="71"/>
      <c r="AK225" s="71"/>
      <c r="AL225" s="71"/>
      <c r="AM225" s="71"/>
      <c r="AN225" s="71"/>
      <c r="AO225" s="71"/>
      <c r="AP225" s="71"/>
      <c r="AQ225" s="71"/>
      <c r="AR225" s="71"/>
      <c r="AS225" s="71"/>
      <c r="AT225" s="71"/>
      <c r="AU225" s="71"/>
      <c r="AV225" s="71"/>
      <c r="AW225" s="71"/>
      <c r="AX225" s="71"/>
    </row>
    <row r="226" spans="1:50" s="5" customFormat="1" ht="21.6" customHeight="1" x14ac:dyDescent="0.25">
      <c r="A226" s="15">
        <v>199</v>
      </c>
      <c r="B226" s="59" t="s">
        <v>137</v>
      </c>
      <c r="C226" s="142" t="s">
        <v>40</v>
      </c>
      <c r="D226" s="143">
        <v>164</v>
      </c>
      <c r="E226" s="13"/>
      <c r="F226" s="14">
        <f t="shared" si="31"/>
        <v>0</v>
      </c>
      <c r="G226" s="1"/>
      <c r="H226" s="1"/>
      <c r="I226" s="1"/>
      <c r="J226" s="71"/>
      <c r="K226" s="71"/>
      <c r="L226" s="71"/>
      <c r="M226" s="71"/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  <c r="AB226" s="71"/>
      <c r="AC226" s="71"/>
      <c r="AD226" s="71"/>
      <c r="AE226" s="71"/>
      <c r="AF226" s="71"/>
      <c r="AG226" s="71"/>
      <c r="AH226" s="71"/>
      <c r="AI226" s="71"/>
      <c r="AJ226" s="71"/>
      <c r="AK226" s="71"/>
      <c r="AL226" s="71"/>
      <c r="AM226" s="71"/>
      <c r="AN226" s="71"/>
      <c r="AO226" s="71"/>
      <c r="AP226" s="71"/>
      <c r="AQ226" s="71"/>
      <c r="AR226" s="71"/>
      <c r="AS226" s="71"/>
      <c r="AT226" s="71"/>
      <c r="AU226" s="71"/>
      <c r="AV226" s="71"/>
      <c r="AW226" s="71"/>
      <c r="AX226" s="71"/>
    </row>
    <row r="227" spans="1:50" s="5" customFormat="1" ht="10.8" customHeight="1" x14ac:dyDescent="0.25">
      <c r="A227" s="15">
        <v>200</v>
      </c>
      <c r="B227" s="59" t="s">
        <v>138</v>
      </c>
      <c r="C227" s="142" t="s">
        <v>40</v>
      </c>
      <c r="D227" s="143">
        <v>260</v>
      </c>
      <c r="E227" s="13"/>
      <c r="F227" s="14">
        <f t="shared" si="31"/>
        <v>0</v>
      </c>
      <c r="G227" s="1"/>
      <c r="H227" s="1"/>
      <c r="I227" s="1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  <c r="AB227" s="71"/>
      <c r="AC227" s="71"/>
      <c r="AD227" s="71"/>
      <c r="AE227" s="71"/>
      <c r="AF227" s="71"/>
      <c r="AG227" s="71"/>
      <c r="AH227" s="71"/>
      <c r="AI227" s="71"/>
      <c r="AJ227" s="71"/>
      <c r="AK227" s="71"/>
      <c r="AL227" s="71"/>
      <c r="AM227" s="71"/>
      <c r="AN227" s="71"/>
      <c r="AO227" s="71"/>
      <c r="AP227" s="71"/>
      <c r="AQ227" s="71"/>
      <c r="AR227" s="71"/>
      <c r="AS227" s="71"/>
      <c r="AT227" s="71"/>
      <c r="AU227" s="71"/>
      <c r="AV227" s="71"/>
      <c r="AW227" s="71"/>
      <c r="AX227" s="71"/>
    </row>
    <row r="228" spans="1:50" s="5" customFormat="1" ht="21.6" customHeight="1" x14ac:dyDescent="0.25">
      <c r="A228" s="15">
        <v>201</v>
      </c>
      <c r="B228" s="55" t="s">
        <v>43</v>
      </c>
      <c r="C228" s="142" t="s">
        <v>40</v>
      </c>
      <c r="D228" s="143">
        <v>250</v>
      </c>
      <c r="E228" s="13"/>
      <c r="F228" s="14">
        <f t="shared" si="31"/>
        <v>0</v>
      </c>
      <c r="G228" s="1"/>
      <c r="H228" s="1"/>
      <c r="I228" s="1"/>
      <c r="J228" s="71"/>
      <c r="K228" s="71"/>
      <c r="L228" s="71"/>
      <c r="M228" s="71"/>
      <c r="N228" s="71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  <c r="AA228" s="71"/>
      <c r="AB228" s="71"/>
      <c r="AC228" s="71"/>
      <c r="AD228" s="71"/>
      <c r="AE228" s="71"/>
      <c r="AF228" s="71"/>
      <c r="AG228" s="71"/>
      <c r="AH228" s="71"/>
      <c r="AI228" s="71"/>
      <c r="AJ228" s="71"/>
      <c r="AK228" s="71"/>
      <c r="AL228" s="71"/>
      <c r="AM228" s="71"/>
      <c r="AN228" s="71"/>
      <c r="AO228" s="71"/>
      <c r="AP228" s="71"/>
      <c r="AQ228" s="71"/>
      <c r="AR228" s="71"/>
      <c r="AS228" s="71"/>
      <c r="AT228" s="71"/>
      <c r="AU228" s="71"/>
      <c r="AV228" s="71"/>
      <c r="AW228" s="71"/>
      <c r="AX228" s="71"/>
    </row>
    <row r="229" spans="1:50" s="5" customFormat="1" ht="10.8" customHeight="1" x14ac:dyDescent="0.25">
      <c r="A229" s="15">
        <v>202</v>
      </c>
      <c r="B229" s="144" t="s">
        <v>139</v>
      </c>
      <c r="C229" s="145" t="s">
        <v>40</v>
      </c>
      <c r="D229" s="143">
        <v>7</v>
      </c>
      <c r="E229" s="13"/>
      <c r="F229" s="14">
        <f t="shared" si="31"/>
        <v>0</v>
      </c>
      <c r="G229" s="1"/>
      <c r="H229" s="1"/>
      <c r="I229" s="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  <c r="AB229" s="71"/>
      <c r="AC229" s="71"/>
      <c r="AD229" s="71"/>
      <c r="AE229" s="71"/>
      <c r="AF229" s="71"/>
      <c r="AG229" s="71"/>
      <c r="AH229" s="71"/>
      <c r="AI229" s="71"/>
      <c r="AJ229" s="71"/>
      <c r="AK229" s="71"/>
      <c r="AL229" s="71"/>
      <c r="AM229" s="71"/>
      <c r="AN229" s="71"/>
      <c r="AO229" s="71"/>
      <c r="AP229" s="71"/>
      <c r="AQ229" s="71"/>
      <c r="AR229" s="71"/>
      <c r="AS229" s="71"/>
      <c r="AT229" s="71"/>
      <c r="AU229" s="71"/>
      <c r="AV229" s="71"/>
      <c r="AW229" s="71"/>
      <c r="AX229" s="71"/>
    </row>
    <row r="230" spans="1:50" s="5" customFormat="1" ht="21.6" customHeight="1" x14ac:dyDescent="0.25">
      <c r="A230" s="15">
        <v>203</v>
      </c>
      <c r="B230" s="59" t="s">
        <v>140</v>
      </c>
      <c r="C230" s="145" t="s">
        <v>40</v>
      </c>
      <c r="D230" s="143">
        <v>151</v>
      </c>
      <c r="E230" s="13"/>
      <c r="F230" s="14">
        <f t="shared" si="31"/>
        <v>0</v>
      </c>
      <c r="G230" s="1"/>
      <c r="H230" s="1"/>
      <c r="I230" s="1"/>
      <c r="J230" s="71"/>
      <c r="K230" s="71"/>
      <c r="L230" s="71"/>
      <c r="M230" s="71"/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1"/>
      <c r="AB230" s="71"/>
      <c r="AC230" s="71"/>
      <c r="AD230" s="71"/>
      <c r="AE230" s="71"/>
      <c r="AF230" s="71"/>
      <c r="AG230" s="71"/>
      <c r="AH230" s="71"/>
      <c r="AI230" s="71"/>
      <c r="AJ230" s="71"/>
      <c r="AK230" s="71"/>
      <c r="AL230" s="71"/>
      <c r="AM230" s="71"/>
      <c r="AN230" s="71"/>
      <c r="AO230" s="71"/>
      <c r="AP230" s="71"/>
      <c r="AQ230" s="71"/>
      <c r="AR230" s="71"/>
      <c r="AS230" s="71"/>
      <c r="AT230" s="71"/>
      <c r="AU230" s="71"/>
      <c r="AV230" s="71"/>
      <c r="AW230" s="71"/>
      <c r="AX230" s="71"/>
    </row>
    <row r="231" spans="1:50" s="5" customFormat="1" ht="21.6" customHeight="1" x14ac:dyDescent="0.25">
      <c r="A231" s="15">
        <v>204</v>
      </c>
      <c r="B231" s="59" t="s">
        <v>141</v>
      </c>
      <c r="C231" s="145" t="s">
        <v>40</v>
      </c>
      <c r="D231" s="143">
        <v>69</v>
      </c>
      <c r="E231" s="13"/>
      <c r="F231" s="14">
        <f t="shared" si="31"/>
        <v>0</v>
      </c>
      <c r="G231" s="1"/>
      <c r="H231" s="1"/>
      <c r="I231" s="1"/>
      <c r="J231" s="71"/>
      <c r="K231" s="71"/>
      <c r="L231" s="71"/>
      <c r="M231" s="71"/>
      <c r="N231" s="71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1"/>
      <c r="AB231" s="71"/>
      <c r="AC231" s="71"/>
      <c r="AD231" s="71"/>
      <c r="AE231" s="71"/>
      <c r="AF231" s="71"/>
      <c r="AG231" s="71"/>
      <c r="AH231" s="71"/>
      <c r="AI231" s="71"/>
      <c r="AJ231" s="71"/>
      <c r="AK231" s="71"/>
      <c r="AL231" s="71"/>
      <c r="AM231" s="71"/>
      <c r="AN231" s="71"/>
      <c r="AO231" s="71"/>
      <c r="AP231" s="71"/>
      <c r="AQ231" s="71"/>
      <c r="AR231" s="71"/>
      <c r="AS231" s="71"/>
      <c r="AT231" s="71"/>
      <c r="AU231" s="71"/>
      <c r="AV231" s="71"/>
      <c r="AW231" s="71"/>
      <c r="AX231" s="71"/>
    </row>
    <row r="232" spans="1:50" s="5" customFormat="1" ht="10.8" customHeight="1" x14ac:dyDescent="0.25">
      <c r="A232" s="15">
        <v>205</v>
      </c>
      <c r="B232" s="144" t="s">
        <v>142</v>
      </c>
      <c r="C232" s="145" t="s">
        <v>15</v>
      </c>
      <c r="D232" s="143">
        <v>25</v>
      </c>
      <c r="E232" s="13"/>
      <c r="F232" s="14">
        <f t="shared" si="31"/>
        <v>0</v>
      </c>
      <c r="G232" s="1"/>
      <c r="H232" s="1"/>
      <c r="I232" s="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1"/>
      <c r="AB232" s="71"/>
      <c r="AC232" s="71"/>
      <c r="AD232" s="71"/>
      <c r="AE232" s="71"/>
      <c r="AF232" s="71"/>
      <c r="AG232" s="71"/>
      <c r="AH232" s="71"/>
      <c r="AI232" s="71"/>
      <c r="AJ232" s="71"/>
      <c r="AK232" s="71"/>
      <c r="AL232" s="71"/>
      <c r="AM232" s="71"/>
      <c r="AN232" s="71"/>
      <c r="AO232" s="71"/>
      <c r="AP232" s="71"/>
      <c r="AQ232" s="71"/>
      <c r="AR232" s="71"/>
      <c r="AS232" s="71"/>
      <c r="AT232" s="71"/>
      <c r="AU232" s="71"/>
      <c r="AV232" s="71"/>
      <c r="AW232" s="71"/>
      <c r="AX232" s="71"/>
    </row>
    <row r="233" spans="1:50" s="5" customFormat="1" ht="10.8" customHeight="1" x14ac:dyDescent="0.25">
      <c r="A233" s="15">
        <v>206</v>
      </c>
      <c r="B233" s="144" t="s">
        <v>143</v>
      </c>
      <c r="C233" s="145" t="s">
        <v>15</v>
      </c>
      <c r="D233" s="143">
        <v>25</v>
      </c>
      <c r="E233" s="13"/>
      <c r="F233" s="14">
        <f t="shared" si="31"/>
        <v>0</v>
      </c>
      <c r="G233" s="1"/>
      <c r="H233" s="1"/>
      <c r="I233" s="1"/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  <c r="AB233" s="71"/>
      <c r="AC233" s="71"/>
      <c r="AD233" s="71"/>
      <c r="AE233" s="71"/>
      <c r="AF233" s="71"/>
      <c r="AG233" s="71"/>
      <c r="AH233" s="71"/>
      <c r="AI233" s="71"/>
      <c r="AJ233" s="71"/>
      <c r="AK233" s="71"/>
      <c r="AL233" s="71"/>
      <c r="AM233" s="71"/>
      <c r="AN233" s="71"/>
      <c r="AO233" s="71"/>
      <c r="AP233" s="71"/>
      <c r="AQ233" s="71"/>
      <c r="AR233" s="71"/>
      <c r="AS233" s="71"/>
      <c r="AT233" s="71"/>
      <c r="AU233" s="71"/>
      <c r="AV233" s="71"/>
      <c r="AW233" s="71"/>
      <c r="AX233" s="71"/>
    </row>
    <row r="234" spans="1:50" s="5" customFormat="1" ht="21.6" customHeight="1" x14ac:dyDescent="0.25">
      <c r="A234" s="15">
        <v>207</v>
      </c>
      <c r="B234" s="59" t="s">
        <v>144</v>
      </c>
      <c r="C234" s="145" t="s">
        <v>40</v>
      </c>
      <c r="D234" s="143">
        <v>133</v>
      </c>
      <c r="E234" s="13"/>
      <c r="F234" s="14">
        <f t="shared" si="31"/>
        <v>0</v>
      </c>
      <c r="G234" s="1"/>
      <c r="H234" s="1"/>
      <c r="I234" s="1"/>
      <c r="J234" s="71"/>
      <c r="K234" s="71"/>
      <c r="L234" s="71"/>
      <c r="M234" s="71"/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1"/>
      <c r="AB234" s="71"/>
      <c r="AC234" s="71"/>
      <c r="AD234" s="71"/>
      <c r="AE234" s="71"/>
      <c r="AF234" s="71"/>
      <c r="AG234" s="71"/>
      <c r="AH234" s="71"/>
      <c r="AI234" s="71"/>
      <c r="AJ234" s="71"/>
      <c r="AK234" s="71"/>
      <c r="AL234" s="71"/>
      <c r="AM234" s="71"/>
      <c r="AN234" s="71"/>
      <c r="AO234" s="71"/>
      <c r="AP234" s="71"/>
      <c r="AQ234" s="71"/>
      <c r="AR234" s="71"/>
      <c r="AS234" s="71"/>
      <c r="AT234" s="71"/>
      <c r="AU234" s="71"/>
      <c r="AV234" s="71"/>
      <c r="AW234" s="71"/>
      <c r="AX234" s="71"/>
    </row>
    <row r="235" spans="1:50" s="5" customFormat="1" ht="21.6" customHeight="1" x14ac:dyDescent="0.25">
      <c r="A235" s="15">
        <v>208</v>
      </c>
      <c r="B235" s="59" t="s">
        <v>145</v>
      </c>
      <c r="C235" s="145" t="s">
        <v>40</v>
      </c>
      <c r="D235" s="143">
        <v>46</v>
      </c>
      <c r="E235" s="13"/>
      <c r="F235" s="14">
        <f t="shared" si="31"/>
        <v>0</v>
      </c>
      <c r="G235" s="1"/>
      <c r="H235" s="1"/>
      <c r="I235" s="1"/>
      <c r="J235" s="71"/>
      <c r="K235" s="71"/>
      <c r="L235" s="71"/>
      <c r="M235" s="71"/>
      <c r="N235" s="71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  <c r="AA235" s="71"/>
      <c r="AB235" s="71"/>
      <c r="AC235" s="71"/>
      <c r="AD235" s="71"/>
      <c r="AE235" s="71"/>
      <c r="AF235" s="71"/>
      <c r="AG235" s="71"/>
      <c r="AH235" s="71"/>
      <c r="AI235" s="71"/>
      <c r="AJ235" s="71"/>
      <c r="AK235" s="71"/>
      <c r="AL235" s="71"/>
      <c r="AM235" s="71"/>
      <c r="AN235" s="71"/>
      <c r="AO235" s="71"/>
      <c r="AP235" s="71"/>
      <c r="AQ235" s="71"/>
      <c r="AR235" s="71"/>
      <c r="AS235" s="71"/>
      <c r="AT235" s="71"/>
      <c r="AU235" s="71"/>
      <c r="AV235" s="71"/>
      <c r="AW235" s="71"/>
      <c r="AX235" s="71"/>
    </row>
    <row r="236" spans="1:50" s="5" customFormat="1" ht="10.8" customHeight="1" x14ac:dyDescent="0.25">
      <c r="A236" s="15">
        <v>209</v>
      </c>
      <c r="B236" s="144" t="s">
        <v>155</v>
      </c>
      <c r="C236" s="146" t="s">
        <v>14</v>
      </c>
      <c r="D236" s="143">
        <v>6</v>
      </c>
      <c r="E236" s="13"/>
      <c r="F236" s="14">
        <f t="shared" si="31"/>
        <v>0</v>
      </c>
      <c r="G236" s="1"/>
      <c r="H236" s="1"/>
      <c r="I236" s="1"/>
      <c r="J236" s="71"/>
      <c r="K236" s="71"/>
      <c r="L236" s="71"/>
      <c r="M236" s="71"/>
      <c r="N236" s="71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  <c r="AA236" s="71"/>
      <c r="AB236" s="71"/>
      <c r="AC236" s="71"/>
      <c r="AD236" s="71"/>
      <c r="AE236" s="71"/>
      <c r="AF236" s="71"/>
      <c r="AG236" s="71"/>
      <c r="AH236" s="71"/>
      <c r="AI236" s="71"/>
      <c r="AJ236" s="71"/>
      <c r="AK236" s="71"/>
      <c r="AL236" s="71"/>
      <c r="AM236" s="71"/>
      <c r="AN236" s="71"/>
      <c r="AO236" s="71"/>
      <c r="AP236" s="71"/>
      <c r="AQ236" s="71"/>
      <c r="AR236" s="71"/>
      <c r="AS236" s="71"/>
      <c r="AT236" s="71"/>
      <c r="AU236" s="71"/>
      <c r="AV236" s="71"/>
      <c r="AW236" s="71"/>
      <c r="AX236" s="71"/>
    </row>
    <row r="237" spans="1:50" s="5" customFormat="1" ht="10.8" customHeight="1" x14ac:dyDescent="0.25">
      <c r="A237" s="15">
        <v>210</v>
      </c>
      <c r="B237" s="151" t="s">
        <v>146</v>
      </c>
      <c r="C237" s="146" t="s">
        <v>40</v>
      </c>
      <c r="D237" s="143">
        <v>85</v>
      </c>
      <c r="E237" s="13"/>
      <c r="F237" s="14">
        <f t="shared" si="31"/>
        <v>0</v>
      </c>
      <c r="G237" s="1"/>
      <c r="H237" s="1"/>
      <c r="I237" s="1"/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  <c r="AB237" s="71"/>
      <c r="AC237" s="71"/>
      <c r="AD237" s="71"/>
      <c r="AE237" s="71"/>
      <c r="AF237" s="71"/>
      <c r="AG237" s="71"/>
      <c r="AH237" s="71"/>
      <c r="AI237" s="71"/>
      <c r="AJ237" s="71"/>
      <c r="AK237" s="71"/>
      <c r="AL237" s="71"/>
      <c r="AM237" s="71"/>
      <c r="AN237" s="71"/>
      <c r="AO237" s="71"/>
      <c r="AP237" s="71"/>
      <c r="AQ237" s="71"/>
      <c r="AR237" s="71"/>
      <c r="AS237" s="71"/>
      <c r="AT237" s="71"/>
      <c r="AU237" s="71"/>
      <c r="AV237" s="71"/>
      <c r="AW237" s="71"/>
      <c r="AX237" s="71"/>
    </row>
    <row r="238" spans="1:50" s="5" customFormat="1" ht="10.8" customHeight="1" x14ac:dyDescent="0.25">
      <c r="A238" s="15">
        <v>211</v>
      </c>
      <c r="B238" s="38" t="s">
        <v>156</v>
      </c>
      <c r="C238" s="147" t="s">
        <v>147</v>
      </c>
      <c r="D238" s="152">
        <v>1</v>
      </c>
      <c r="E238" s="13"/>
      <c r="F238" s="14">
        <f t="shared" si="31"/>
        <v>0</v>
      </c>
      <c r="G238" s="1"/>
      <c r="H238" s="1"/>
      <c r="I238" s="1"/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  <c r="AB238" s="71"/>
      <c r="AC238" s="71"/>
      <c r="AD238" s="71"/>
      <c r="AE238" s="71"/>
      <c r="AF238" s="71"/>
      <c r="AG238" s="71"/>
      <c r="AH238" s="71"/>
      <c r="AI238" s="71"/>
      <c r="AJ238" s="71"/>
      <c r="AK238" s="71"/>
      <c r="AL238" s="71"/>
      <c r="AM238" s="71"/>
      <c r="AN238" s="71"/>
      <c r="AO238" s="71"/>
      <c r="AP238" s="71"/>
      <c r="AQ238" s="71"/>
      <c r="AR238" s="71"/>
      <c r="AS238" s="71"/>
      <c r="AT238" s="71"/>
      <c r="AU238" s="71"/>
      <c r="AV238" s="71"/>
      <c r="AW238" s="71"/>
      <c r="AX238" s="71"/>
    </row>
    <row r="239" spans="1:50" s="5" customFormat="1" ht="10.8" customHeight="1" x14ac:dyDescent="0.25">
      <c r="A239" s="15">
        <v>212</v>
      </c>
      <c r="B239" s="38" t="s">
        <v>37</v>
      </c>
      <c r="C239" s="147" t="s">
        <v>147</v>
      </c>
      <c r="D239" s="152">
        <v>1</v>
      </c>
      <c r="E239" s="13"/>
      <c r="F239" s="14">
        <f t="shared" ref="F239:F240" si="32">SUM(D239*E239)</f>
        <v>0</v>
      </c>
      <c r="G239" s="1"/>
      <c r="H239" s="1"/>
      <c r="I239" s="1"/>
      <c r="J239" s="72"/>
      <c r="K239" s="72"/>
      <c r="L239" s="72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W239" s="72"/>
      <c r="X239" s="72"/>
      <c r="Y239" s="72"/>
      <c r="Z239" s="72"/>
      <c r="AA239" s="72"/>
      <c r="AB239" s="72"/>
      <c r="AC239" s="72"/>
      <c r="AD239" s="72"/>
      <c r="AE239" s="72"/>
      <c r="AF239" s="72"/>
      <c r="AG239" s="72"/>
      <c r="AH239" s="72"/>
      <c r="AI239" s="72"/>
      <c r="AJ239" s="72"/>
      <c r="AK239" s="72"/>
      <c r="AL239" s="72"/>
      <c r="AM239" s="72"/>
      <c r="AN239" s="72"/>
      <c r="AO239" s="72"/>
      <c r="AP239" s="72"/>
      <c r="AQ239" s="72"/>
      <c r="AR239" s="72"/>
      <c r="AS239" s="72"/>
      <c r="AT239" s="72"/>
      <c r="AU239" s="72"/>
      <c r="AV239" s="72"/>
      <c r="AW239" s="72"/>
      <c r="AX239" s="72"/>
    </row>
    <row r="240" spans="1:50" s="5" customFormat="1" ht="21.6" customHeight="1" x14ac:dyDescent="0.25">
      <c r="A240" s="15">
        <v>213</v>
      </c>
      <c r="B240" s="38" t="s">
        <v>38</v>
      </c>
      <c r="C240" s="147" t="s">
        <v>147</v>
      </c>
      <c r="D240" s="152">
        <v>1</v>
      </c>
      <c r="E240" s="13"/>
      <c r="F240" s="14">
        <f t="shared" si="32"/>
        <v>0</v>
      </c>
      <c r="G240" s="1"/>
      <c r="H240" s="1"/>
      <c r="I240" s="1"/>
      <c r="J240" s="72"/>
      <c r="K240" s="72"/>
      <c r="L240" s="72"/>
      <c r="M240" s="72"/>
      <c r="N240" s="72"/>
      <c r="O240" s="72"/>
      <c r="P240" s="72"/>
      <c r="Q240" s="72"/>
      <c r="R240" s="72"/>
      <c r="S240" s="72"/>
      <c r="T240" s="72"/>
      <c r="U240" s="72"/>
      <c r="V240" s="72"/>
      <c r="W240" s="72"/>
      <c r="X240" s="72"/>
      <c r="Y240" s="72"/>
      <c r="Z240" s="72"/>
      <c r="AA240" s="72"/>
      <c r="AB240" s="72"/>
      <c r="AC240" s="72"/>
      <c r="AD240" s="72"/>
      <c r="AE240" s="72"/>
      <c r="AF240" s="72"/>
      <c r="AG240" s="72"/>
      <c r="AH240" s="72"/>
      <c r="AI240" s="72"/>
      <c r="AJ240" s="72"/>
      <c r="AK240" s="72"/>
      <c r="AL240" s="72"/>
      <c r="AM240" s="72"/>
      <c r="AN240" s="72"/>
      <c r="AO240" s="72"/>
      <c r="AP240" s="72"/>
      <c r="AQ240" s="72"/>
      <c r="AR240" s="72"/>
      <c r="AS240" s="72"/>
      <c r="AT240" s="72"/>
      <c r="AU240" s="72"/>
      <c r="AV240" s="72"/>
      <c r="AW240" s="72"/>
      <c r="AX240" s="72"/>
    </row>
    <row r="241" spans="1:50" s="37" customFormat="1" ht="12.6" customHeight="1" x14ac:dyDescent="0.25">
      <c r="A241" s="79" t="s">
        <v>23</v>
      </c>
      <c r="B241" s="80"/>
      <c r="C241" s="80"/>
      <c r="D241" s="80"/>
      <c r="E241" s="80"/>
      <c r="F241" s="81"/>
      <c r="G241" s="36"/>
      <c r="H241" s="36"/>
      <c r="I241" s="36"/>
      <c r="J241" s="36"/>
    </row>
    <row r="242" spans="1:50" s="37" customFormat="1" ht="10.8" customHeight="1" x14ac:dyDescent="0.25">
      <c r="A242" s="15">
        <v>214</v>
      </c>
      <c r="B242" s="38" t="s">
        <v>35</v>
      </c>
      <c r="C242" s="23" t="s">
        <v>26</v>
      </c>
      <c r="D242" s="39">
        <v>1</v>
      </c>
      <c r="E242" s="40"/>
      <c r="F242" s="41">
        <f t="shared" ref="F242:F243" si="33">SUM(D242*E242)</f>
        <v>0</v>
      </c>
      <c r="G242" s="36"/>
      <c r="H242" s="36"/>
      <c r="I242" s="36"/>
      <c r="J242" s="36"/>
    </row>
    <row r="243" spans="1:50" s="37" customFormat="1" ht="10.8" customHeight="1" x14ac:dyDescent="0.25">
      <c r="A243" s="15">
        <v>215</v>
      </c>
      <c r="B243" s="38" t="s">
        <v>36</v>
      </c>
      <c r="C243" s="23" t="s">
        <v>27</v>
      </c>
      <c r="D243" s="42">
        <v>0.04</v>
      </c>
      <c r="E243" s="40"/>
      <c r="F243" s="41">
        <f t="shared" si="33"/>
        <v>0</v>
      </c>
      <c r="G243" s="36"/>
      <c r="H243" s="36"/>
      <c r="I243" s="36"/>
      <c r="J243" s="36"/>
    </row>
    <row r="244" spans="1:50" s="5" customFormat="1" ht="12.6" customHeight="1" thickBot="1" x14ac:dyDescent="0.3">
      <c r="A244" s="73" t="s">
        <v>67</v>
      </c>
      <c r="B244" s="74"/>
      <c r="C244" s="74"/>
      <c r="D244" s="74"/>
      <c r="E244" s="75"/>
      <c r="F244" s="34">
        <f>SUM(F204:F243)</f>
        <v>0</v>
      </c>
      <c r="G244" s="1"/>
      <c r="I244" s="1"/>
      <c r="J244" s="71"/>
      <c r="K244" s="71"/>
      <c r="L244" s="71"/>
      <c r="M244" s="71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  <c r="AB244" s="71"/>
      <c r="AC244" s="71"/>
      <c r="AD244" s="71"/>
      <c r="AE244" s="71"/>
      <c r="AF244" s="71"/>
      <c r="AG244" s="71"/>
      <c r="AH244" s="71"/>
      <c r="AI244" s="71"/>
      <c r="AJ244" s="71"/>
      <c r="AK244" s="71"/>
      <c r="AL244" s="71"/>
      <c r="AM244" s="71"/>
      <c r="AN244" s="71"/>
      <c r="AO244" s="71"/>
      <c r="AP244" s="71"/>
      <c r="AQ244" s="71"/>
      <c r="AR244" s="71"/>
      <c r="AS244" s="71"/>
      <c r="AT244" s="71"/>
      <c r="AU244" s="71"/>
      <c r="AV244" s="71"/>
      <c r="AW244" s="71"/>
      <c r="AX244" s="71"/>
    </row>
    <row r="245" spans="1:50" s="5" customFormat="1" ht="12.6" customHeight="1" x14ac:dyDescent="0.25">
      <c r="A245" s="76" t="s">
        <v>68</v>
      </c>
      <c r="B245" s="77"/>
      <c r="C245" s="77"/>
      <c r="D245" s="77"/>
      <c r="E245" s="77"/>
      <c r="F245" s="78"/>
      <c r="G245" s="1"/>
      <c r="H245" s="1"/>
      <c r="I245" s="1"/>
      <c r="J245" s="71"/>
      <c r="K245" s="71"/>
      <c r="L245" s="71"/>
      <c r="M245" s="71"/>
      <c r="N245" s="71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  <c r="AA245" s="71"/>
      <c r="AB245" s="71"/>
      <c r="AC245" s="71"/>
      <c r="AD245" s="71"/>
      <c r="AE245" s="71"/>
      <c r="AF245" s="71"/>
      <c r="AG245" s="71"/>
      <c r="AH245" s="71"/>
      <c r="AI245" s="71"/>
      <c r="AJ245" s="71"/>
      <c r="AK245" s="71"/>
      <c r="AL245" s="71"/>
      <c r="AM245" s="71"/>
      <c r="AN245" s="71"/>
      <c r="AO245" s="71"/>
      <c r="AP245" s="71"/>
      <c r="AQ245" s="71"/>
      <c r="AR245" s="71"/>
      <c r="AS245" s="71"/>
      <c r="AT245" s="71"/>
      <c r="AU245" s="71"/>
      <c r="AV245" s="71"/>
      <c r="AW245" s="71"/>
      <c r="AX245" s="71"/>
    </row>
    <row r="246" spans="1:50" s="5" customFormat="1" ht="21.6" customHeight="1" x14ac:dyDescent="0.25">
      <c r="A246" s="15">
        <v>216</v>
      </c>
      <c r="B246" s="70" t="s">
        <v>121</v>
      </c>
      <c r="C246" s="64" t="s">
        <v>15</v>
      </c>
      <c r="D246" s="69">
        <v>152</v>
      </c>
      <c r="E246" s="13"/>
      <c r="F246" s="14">
        <f t="shared" ref="F246:F255" si="34">SUM(D246*E246)</f>
        <v>0</v>
      </c>
      <c r="G246" s="1"/>
      <c r="H246" s="1"/>
      <c r="I246" s="1"/>
      <c r="J246" s="71"/>
      <c r="K246" s="71"/>
      <c r="L246" s="71"/>
      <c r="M246" s="71"/>
      <c r="N246" s="71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/>
      <c r="AB246" s="71"/>
      <c r="AC246" s="71"/>
      <c r="AD246" s="71"/>
      <c r="AE246" s="71"/>
      <c r="AF246" s="71"/>
      <c r="AG246" s="71"/>
      <c r="AH246" s="71"/>
      <c r="AI246" s="71"/>
      <c r="AJ246" s="71"/>
      <c r="AK246" s="71"/>
      <c r="AL246" s="71"/>
      <c r="AM246" s="71"/>
      <c r="AN246" s="71"/>
      <c r="AO246" s="71"/>
      <c r="AP246" s="71"/>
      <c r="AQ246" s="71"/>
      <c r="AR246" s="71"/>
      <c r="AS246" s="71"/>
      <c r="AT246" s="71"/>
      <c r="AU246" s="71"/>
      <c r="AV246" s="71"/>
      <c r="AW246" s="71"/>
      <c r="AX246" s="71"/>
    </row>
    <row r="247" spans="1:50" s="5" customFormat="1" ht="10.8" customHeight="1" x14ac:dyDescent="0.25">
      <c r="A247" s="15">
        <v>217</v>
      </c>
      <c r="B247" s="70" t="s">
        <v>122</v>
      </c>
      <c r="C247" s="64" t="s">
        <v>14</v>
      </c>
      <c r="D247" s="68">
        <v>2</v>
      </c>
      <c r="E247" s="13"/>
      <c r="F247" s="14">
        <f t="shared" si="34"/>
        <v>0</v>
      </c>
      <c r="G247" s="1"/>
      <c r="H247" s="1"/>
      <c r="I247" s="1"/>
      <c r="J247" s="71"/>
      <c r="K247" s="71"/>
      <c r="L247" s="71"/>
      <c r="M247" s="71"/>
      <c r="N247" s="71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  <c r="AA247" s="71"/>
      <c r="AB247" s="71"/>
      <c r="AC247" s="71"/>
      <c r="AD247" s="71"/>
      <c r="AE247" s="71"/>
      <c r="AF247" s="71"/>
      <c r="AG247" s="71"/>
      <c r="AH247" s="71"/>
      <c r="AI247" s="71"/>
      <c r="AJ247" s="71"/>
      <c r="AK247" s="71"/>
      <c r="AL247" s="71"/>
      <c r="AM247" s="71"/>
      <c r="AN247" s="71"/>
      <c r="AO247" s="71"/>
      <c r="AP247" s="71"/>
      <c r="AQ247" s="71"/>
      <c r="AR247" s="71"/>
      <c r="AS247" s="71"/>
      <c r="AT247" s="71"/>
      <c r="AU247" s="71"/>
      <c r="AV247" s="71"/>
      <c r="AW247" s="71"/>
      <c r="AX247" s="71"/>
    </row>
    <row r="248" spans="1:50" s="5" customFormat="1" ht="21.6" customHeight="1" x14ac:dyDescent="0.25">
      <c r="A248" s="15">
        <v>218</v>
      </c>
      <c r="B248" s="150" t="s">
        <v>152</v>
      </c>
      <c r="C248" s="64" t="s">
        <v>149</v>
      </c>
      <c r="D248" s="68">
        <v>910</v>
      </c>
      <c r="E248" s="13"/>
      <c r="F248" s="14">
        <f t="shared" si="34"/>
        <v>0</v>
      </c>
      <c r="G248" s="1"/>
      <c r="H248" s="1"/>
      <c r="I248" s="1"/>
      <c r="J248" s="71"/>
      <c r="K248" s="71"/>
      <c r="L248" s="71"/>
      <c r="M248" s="71"/>
      <c r="N248" s="71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  <c r="AA248" s="71"/>
      <c r="AB248" s="71"/>
      <c r="AC248" s="71"/>
      <c r="AD248" s="71"/>
      <c r="AE248" s="71"/>
      <c r="AF248" s="71"/>
      <c r="AG248" s="71"/>
      <c r="AH248" s="71"/>
      <c r="AI248" s="71"/>
      <c r="AJ248" s="71"/>
      <c r="AK248" s="71"/>
      <c r="AL248" s="71"/>
      <c r="AM248" s="71"/>
      <c r="AN248" s="71"/>
      <c r="AO248" s="71"/>
      <c r="AP248" s="71"/>
      <c r="AQ248" s="71"/>
      <c r="AR248" s="71"/>
      <c r="AS248" s="71"/>
      <c r="AT248" s="71"/>
      <c r="AU248" s="71"/>
      <c r="AV248" s="71"/>
      <c r="AW248" s="71"/>
      <c r="AX248" s="71"/>
    </row>
    <row r="249" spans="1:50" s="5" customFormat="1" ht="10.8" customHeight="1" x14ac:dyDescent="0.25">
      <c r="A249" s="15">
        <v>219</v>
      </c>
      <c r="B249" s="150" t="s">
        <v>148</v>
      </c>
      <c r="C249" s="64" t="s">
        <v>113</v>
      </c>
      <c r="D249" s="69">
        <v>249</v>
      </c>
      <c r="E249" s="13"/>
      <c r="F249" s="14">
        <f t="shared" si="34"/>
        <v>0</v>
      </c>
      <c r="G249" s="1"/>
      <c r="H249" s="1"/>
      <c r="I249" s="1"/>
      <c r="J249" s="71"/>
      <c r="K249" s="71"/>
      <c r="L249" s="71"/>
      <c r="M249" s="71"/>
      <c r="N249" s="71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  <c r="AA249" s="71"/>
      <c r="AB249" s="71"/>
      <c r="AC249" s="71"/>
      <c r="AD249" s="71"/>
      <c r="AE249" s="71"/>
      <c r="AF249" s="71"/>
      <c r="AG249" s="71"/>
      <c r="AH249" s="71"/>
      <c r="AI249" s="71"/>
      <c r="AJ249" s="71"/>
      <c r="AK249" s="71"/>
      <c r="AL249" s="71"/>
      <c r="AM249" s="71"/>
      <c r="AN249" s="71"/>
      <c r="AO249" s="71"/>
      <c r="AP249" s="71"/>
      <c r="AQ249" s="71"/>
      <c r="AR249" s="71"/>
      <c r="AS249" s="71"/>
      <c r="AT249" s="71"/>
      <c r="AU249" s="71"/>
      <c r="AV249" s="71"/>
      <c r="AW249" s="71"/>
      <c r="AX249" s="71"/>
    </row>
    <row r="250" spans="1:50" s="5" customFormat="1" ht="21.6" customHeight="1" x14ac:dyDescent="0.25">
      <c r="A250" s="15">
        <v>220</v>
      </c>
      <c r="B250" s="54" t="s">
        <v>41</v>
      </c>
      <c r="C250" s="64" t="s">
        <v>149</v>
      </c>
      <c r="D250" s="69">
        <v>1140</v>
      </c>
      <c r="E250" s="13"/>
      <c r="F250" s="14">
        <f t="shared" si="34"/>
        <v>0</v>
      </c>
      <c r="G250" s="1"/>
      <c r="H250" s="1"/>
      <c r="I250" s="1"/>
      <c r="J250" s="71"/>
      <c r="K250" s="71"/>
      <c r="L250" s="71"/>
      <c r="M250" s="71"/>
      <c r="N250" s="71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  <c r="AA250" s="71"/>
      <c r="AB250" s="71"/>
      <c r="AC250" s="71"/>
      <c r="AD250" s="71"/>
      <c r="AE250" s="71"/>
      <c r="AF250" s="71"/>
      <c r="AG250" s="71"/>
      <c r="AH250" s="71"/>
      <c r="AI250" s="71"/>
      <c r="AJ250" s="71"/>
      <c r="AK250" s="71"/>
      <c r="AL250" s="71"/>
      <c r="AM250" s="71"/>
      <c r="AN250" s="71"/>
      <c r="AO250" s="71"/>
      <c r="AP250" s="71"/>
      <c r="AQ250" s="71"/>
      <c r="AR250" s="71"/>
      <c r="AS250" s="71"/>
      <c r="AT250" s="71"/>
      <c r="AU250" s="71"/>
      <c r="AV250" s="71"/>
      <c r="AW250" s="71"/>
      <c r="AX250" s="71"/>
    </row>
    <row r="251" spans="1:50" s="5" customFormat="1" ht="21.6" customHeight="1" x14ac:dyDescent="0.25">
      <c r="A251" s="15">
        <v>221</v>
      </c>
      <c r="B251" s="44" t="s">
        <v>51</v>
      </c>
      <c r="C251" s="64" t="s">
        <v>15</v>
      </c>
      <c r="D251" s="69">
        <v>141</v>
      </c>
      <c r="E251" s="13"/>
      <c r="F251" s="14">
        <f t="shared" si="34"/>
        <v>0</v>
      </c>
      <c r="G251" s="1"/>
      <c r="H251" s="1"/>
      <c r="I251" s="1"/>
      <c r="J251" s="71"/>
      <c r="K251" s="71"/>
      <c r="L251" s="71"/>
      <c r="M251" s="71"/>
      <c r="N251" s="71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  <c r="AB251" s="71"/>
      <c r="AC251" s="71"/>
      <c r="AD251" s="71"/>
      <c r="AE251" s="71"/>
      <c r="AF251" s="71"/>
      <c r="AG251" s="71"/>
      <c r="AH251" s="71"/>
      <c r="AI251" s="71"/>
      <c r="AJ251" s="71"/>
      <c r="AK251" s="71"/>
      <c r="AL251" s="71"/>
      <c r="AM251" s="71"/>
      <c r="AN251" s="71"/>
      <c r="AO251" s="71"/>
      <c r="AP251" s="71"/>
      <c r="AQ251" s="71"/>
      <c r="AR251" s="71"/>
      <c r="AS251" s="71"/>
      <c r="AT251" s="71"/>
      <c r="AU251" s="71"/>
      <c r="AV251" s="71"/>
      <c r="AW251" s="71"/>
      <c r="AX251" s="71"/>
    </row>
    <row r="252" spans="1:50" s="5" customFormat="1" ht="21.6" customHeight="1" x14ac:dyDescent="0.25">
      <c r="A252" s="15">
        <v>222</v>
      </c>
      <c r="B252" s="44" t="s">
        <v>42</v>
      </c>
      <c r="C252" s="64" t="s">
        <v>15</v>
      </c>
      <c r="D252" s="69">
        <v>64</v>
      </c>
      <c r="E252" s="13"/>
      <c r="F252" s="14">
        <f t="shared" si="34"/>
        <v>0</v>
      </c>
      <c r="G252" s="1"/>
      <c r="H252" s="1"/>
      <c r="I252" s="1"/>
      <c r="J252" s="71"/>
      <c r="K252" s="71"/>
      <c r="L252" s="71"/>
      <c r="M252" s="71"/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  <c r="AB252" s="71"/>
      <c r="AC252" s="71"/>
      <c r="AD252" s="71"/>
      <c r="AE252" s="71"/>
      <c r="AF252" s="71"/>
      <c r="AG252" s="71"/>
      <c r="AH252" s="71"/>
      <c r="AI252" s="71"/>
      <c r="AJ252" s="71"/>
      <c r="AK252" s="71"/>
      <c r="AL252" s="71"/>
      <c r="AM252" s="71"/>
      <c r="AN252" s="71"/>
      <c r="AO252" s="71"/>
      <c r="AP252" s="71"/>
      <c r="AQ252" s="71"/>
      <c r="AR252" s="71"/>
      <c r="AS252" s="71"/>
      <c r="AT252" s="71"/>
      <c r="AU252" s="71"/>
      <c r="AV252" s="71"/>
      <c r="AW252" s="71"/>
      <c r="AX252" s="71"/>
    </row>
    <row r="253" spans="1:50" s="5" customFormat="1" ht="21.6" customHeight="1" x14ac:dyDescent="0.25">
      <c r="A253" s="15">
        <v>223</v>
      </c>
      <c r="B253" s="141" t="s">
        <v>131</v>
      </c>
      <c r="C253" s="64" t="s">
        <v>14</v>
      </c>
      <c r="D253" s="68">
        <v>1</v>
      </c>
      <c r="E253" s="13"/>
      <c r="F253" s="14">
        <f t="shared" si="34"/>
        <v>0</v>
      </c>
      <c r="G253" s="1"/>
      <c r="H253" s="1"/>
      <c r="I253" s="1"/>
      <c r="J253" s="71"/>
      <c r="K253" s="71"/>
      <c r="L253" s="71"/>
      <c r="M253" s="71"/>
      <c r="N253" s="71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  <c r="AB253" s="71"/>
      <c r="AC253" s="71"/>
      <c r="AD253" s="71"/>
      <c r="AE253" s="71"/>
      <c r="AF253" s="71"/>
      <c r="AG253" s="71"/>
      <c r="AH253" s="71"/>
      <c r="AI253" s="71"/>
      <c r="AJ253" s="71"/>
      <c r="AK253" s="71"/>
      <c r="AL253" s="71"/>
      <c r="AM253" s="71"/>
      <c r="AN253" s="71"/>
      <c r="AO253" s="71"/>
      <c r="AP253" s="71"/>
      <c r="AQ253" s="71"/>
      <c r="AR253" s="71"/>
      <c r="AS253" s="71"/>
      <c r="AT253" s="71"/>
      <c r="AU253" s="71"/>
      <c r="AV253" s="71"/>
      <c r="AW253" s="71"/>
      <c r="AX253" s="71"/>
    </row>
    <row r="254" spans="1:50" s="5" customFormat="1" ht="21.6" customHeight="1" x14ac:dyDescent="0.25">
      <c r="A254" s="15">
        <v>224</v>
      </c>
      <c r="B254" s="59" t="s">
        <v>130</v>
      </c>
      <c r="C254" s="64" t="s">
        <v>113</v>
      </c>
      <c r="D254" s="68">
        <v>298</v>
      </c>
      <c r="E254" s="13"/>
      <c r="F254" s="14">
        <f t="shared" si="34"/>
        <v>0</v>
      </c>
      <c r="G254" s="1"/>
      <c r="H254" s="1"/>
      <c r="I254" s="1"/>
      <c r="J254" s="71"/>
      <c r="K254" s="71"/>
      <c r="L254" s="71"/>
      <c r="M254" s="71"/>
      <c r="N254" s="71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  <c r="AB254" s="71"/>
      <c r="AC254" s="71"/>
      <c r="AD254" s="71"/>
      <c r="AE254" s="71"/>
      <c r="AF254" s="71"/>
      <c r="AG254" s="71"/>
      <c r="AH254" s="71"/>
      <c r="AI254" s="71"/>
      <c r="AJ254" s="71"/>
      <c r="AK254" s="71"/>
      <c r="AL254" s="71"/>
      <c r="AM254" s="71"/>
      <c r="AN254" s="71"/>
      <c r="AO254" s="71"/>
      <c r="AP254" s="71"/>
      <c r="AQ254" s="71"/>
      <c r="AR254" s="71"/>
      <c r="AS254" s="71"/>
      <c r="AT254" s="71"/>
      <c r="AU254" s="71"/>
      <c r="AV254" s="71"/>
      <c r="AW254" s="71"/>
      <c r="AX254" s="71"/>
    </row>
    <row r="255" spans="1:50" s="5" customFormat="1" ht="21.6" customHeight="1" x14ac:dyDescent="0.25">
      <c r="A255" s="15">
        <v>225</v>
      </c>
      <c r="B255" s="55" t="s">
        <v>43</v>
      </c>
      <c r="C255" s="64" t="s">
        <v>149</v>
      </c>
      <c r="D255" s="68">
        <v>722</v>
      </c>
      <c r="E255" s="13"/>
      <c r="F255" s="14">
        <f t="shared" si="34"/>
        <v>0</v>
      </c>
      <c r="G255" s="1"/>
      <c r="H255" s="1"/>
      <c r="I255" s="1"/>
      <c r="J255" s="71"/>
      <c r="K255" s="71"/>
      <c r="L255" s="71"/>
      <c r="M255" s="71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  <c r="AB255" s="71"/>
      <c r="AC255" s="71"/>
      <c r="AD255" s="71"/>
      <c r="AE255" s="71"/>
      <c r="AF255" s="71"/>
      <c r="AG255" s="71"/>
      <c r="AH255" s="71"/>
      <c r="AI255" s="71"/>
      <c r="AJ255" s="71"/>
      <c r="AK255" s="71"/>
      <c r="AL255" s="71"/>
      <c r="AM255" s="71"/>
      <c r="AN255" s="71"/>
      <c r="AO255" s="71"/>
      <c r="AP255" s="71"/>
      <c r="AQ255" s="71"/>
      <c r="AR255" s="71"/>
      <c r="AS255" s="71"/>
      <c r="AT255" s="71"/>
      <c r="AU255" s="71"/>
      <c r="AV255" s="71"/>
      <c r="AW255" s="71"/>
      <c r="AX255" s="71"/>
    </row>
    <row r="256" spans="1:50" s="5" customFormat="1" ht="21.6" customHeight="1" x14ac:dyDescent="0.25">
      <c r="A256" s="15">
        <v>226</v>
      </c>
      <c r="B256" s="56" t="s">
        <v>52</v>
      </c>
      <c r="C256" s="64" t="s">
        <v>113</v>
      </c>
      <c r="D256" s="68">
        <v>154</v>
      </c>
      <c r="E256" s="13"/>
      <c r="F256" s="14">
        <f>SUM(D256*E256)</f>
        <v>0</v>
      </c>
      <c r="G256" s="1"/>
      <c r="H256" s="1"/>
      <c r="I256" s="1"/>
      <c r="J256" s="71"/>
      <c r="K256" s="71"/>
      <c r="L256" s="71"/>
      <c r="M256" s="71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  <c r="AB256" s="71"/>
      <c r="AC256" s="71"/>
      <c r="AD256" s="71"/>
      <c r="AE256" s="71"/>
      <c r="AF256" s="71"/>
      <c r="AG256" s="71"/>
      <c r="AH256" s="71"/>
      <c r="AI256" s="71"/>
      <c r="AJ256" s="71"/>
      <c r="AK256" s="71"/>
      <c r="AL256" s="71"/>
      <c r="AM256" s="71"/>
      <c r="AN256" s="71"/>
      <c r="AO256" s="71"/>
      <c r="AP256" s="71"/>
      <c r="AQ256" s="71"/>
      <c r="AR256" s="71"/>
      <c r="AS256" s="71"/>
      <c r="AT256" s="71"/>
      <c r="AU256" s="71"/>
      <c r="AV256" s="71"/>
      <c r="AW256" s="71"/>
      <c r="AX256" s="71"/>
    </row>
    <row r="257" spans="1:50" s="5" customFormat="1" ht="21.6" customHeight="1" x14ac:dyDescent="0.25">
      <c r="A257" s="15">
        <v>227</v>
      </c>
      <c r="B257" s="56" t="s">
        <v>44</v>
      </c>
      <c r="C257" s="64" t="s">
        <v>113</v>
      </c>
      <c r="D257" s="68">
        <v>70</v>
      </c>
      <c r="E257" s="13"/>
      <c r="F257" s="14">
        <f t="shared" ref="F257:F278" si="35">SUM(D257*E257)</f>
        <v>0</v>
      </c>
      <c r="G257" s="1"/>
      <c r="H257" s="1"/>
      <c r="I257" s="1"/>
      <c r="J257" s="71"/>
      <c r="K257" s="71"/>
      <c r="L257" s="71"/>
      <c r="M257" s="71"/>
      <c r="N257" s="71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  <c r="AB257" s="71"/>
      <c r="AC257" s="71"/>
      <c r="AD257" s="71"/>
      <c r="AE257" s="71"/>
      <c r="AF257" s="71"/>
      <c r="AG257" s="71"/>
      <c r="AH257" s="71"/>
      <c r="AI257" s="71"/>
      <c r="AJ257" s="71"/>
      <c r="AK257" s="71"/>
      <c r="AL257" s="71"/>
      <c r="AM257" s="71"/>
      <c r="AN257" s="71"/>
      <c r="AO257" s="71"/>
      <c r="AP257" s="71"/>
      <c r="AQ257" s="71"/>
      <c r="AR257" s="71"/>
      <c r="AS257" s="71"/>
      <c r="AT257" s="71"/>
      <c r="AU257" s="71"/>
      <c r="AV257" s="71"/>
      <c r="AW257" s="71"/>
      <c r="AX257" s="71"/>
    </row>
    <row r="258" spans="1:50" s="5" customFormat="1" ht="10.8" customHeight="1" x14ac:dyDescent="0.25">
      <c r="A258" s="15">
        <v>228</v>
      </c>
      <c r="B258" s="141" t="s">
        <v>153</v>
      </c>
      <c r="C258" s="64" t="s">
        <v>14</v>
      </c>
      <c r="D258" s="68">
        <v>1</v>
      </c>
      <c r="E258" s="13"/>
      <c r="F258" s="14">
        <f t="shared" si="35"/>
        <v>0</v>
      </c>
      <c r="G258" s="1"/>
      <c r="H258" s="1"/>
      <c r="I258" s="1"/>
      <c r="J258" s="71"/>
      <c r="K258" s="71"/>
      <c r="L258" s="71"/>
      <c r="M258" s="71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  <c r="AB258" s="71"/>
      <c r="AC258" s="71"/>
      <c r="AD258" s="71"/>
      <c r="AE258" s="71"/>
      <c r="AF258" s="71"/>
      <c r="AG258" s="71"/>
      <c r="AH258" s="71"/>
      <c r="AI258" s="71"/>
      <c r="AJ258" s="71"/>
      <c r="AK258" s="71"/>
      <c r="AL258" s="71"/>
      <c r="AM258" s="71"/>
      <c r="AN258" s="71"/>
      <c r="AO258" s="71"/>
      <c r="AP258" s="71"/>
      <c r="AQ258" s="71"/>
      <c r="AR258" s="71"/>
      <c r="AS258" s="71"/>
      <c r="AT258" s="71"/>
      <c r="AU258" s="71"/>
      <c r="AV258" s="71"/>
      <c r="AW258" s="71"/>
      <c r="AX258" s="71"/>
    </row>
    <row r="259" spans="1:50" s="5" customFormat="1" ht="21.6" customHeight="1" x14ac:dyDescent="0.25">
      <c r="A259" s="15">
        <v>229</v>
      </c>
      <c r="B259" s="59" t="s">
        <v>154</v>
      </c>
      <c r="C259" s="142" t="s">
        <v>29</v>
      </c>
      <c r="D259" s="143">
        <v>144</v>
      </c>
      <c r="E259" s="13"/>
      <c r="F259" s="14">
        <f t="shared" si="35"/>
        <v>0</v>
      </c>
      <c r="G259" s="1"/>
      <c r="H259" s="1"/>
      <c r="I259" s="1"/>
      <c r="J259" s="71"/>
      <c r="K259" s="71"/>
      <c r="L259" s="71"/>
      <c r="M259" s="71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  <c r="AB259" s="71"/>
      <c r="AC259" s="71"/>
      <c r="AD259" s="71"/>
      <c r="AE259" s="71"/>
      <c r="AF259" s="71"/>
      <c r="AG259" s="71"/>
      <c r="AH259" s="71"/>
      <c r="AI259" s="71"/>
      <c r="AJ259" s="71"/>
      <c r="AK259" s="71"/>
      <c r="AL259" s="71"/>
      <c r="AM259" s="71"/>
      <c r="AN259" s="71"/>
      <c r="AO259" s="71"/>
      <c r="AP259" s="71"/>
      <c r="AQ259" s="71"/>
      <c r="AR259" s="71"/>
      <c r="AS259" s="71"/>
      <c r="AT259" s="71"/>
      <c r="AU259" s="71"/>
      <c r="AV259" s="71"/>
      <c r="AW259" s="71"/>
      <c r="AX259" s="71"/>
    </row>
    <row r="260" spans="1:50" s="5" customFormat="1" ht="10.8" customHeight="1" x14ac:dyDescent="0.25">
      <c r="A260" s="15">
        <v>230</v>
      </c>
      <c r="B260" s="151" t="s">
        <v>134</v>
      </c>
      <c r="C260" s="142" t="s">
        <v>15</v>
      </c>
      <c r="D260" s="143">
        <v>26</v>
      </c>
      <c r="E260" s="13"/>
      <c r="F260" s="14">
        <f t="shared" si="35"/>
        <v>0</v>
      </c>
      <c r="G260" s="1"/>
      <c r="H260" s="1"/>
      <c r="I260" s="1"/>
      <c r="J260" s="71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  <c r="AB260" s="71"/>
      <c r="AC260" s="71"/>
      <c r="AD260" s="71"/>
      <c r="AE260" s="71"/>
      <c r="AF260" s="71"/>
      <c r="AG260" s="71"/>
      <c r="AH260" s="71"/>
      <c r="AI260" s="71"/>
      <c r="AJ260" s="71"/>
      <c r="AK260" s="71"/>
      <c r="AL260" s="71"/>
      <c r="AM260" s="71"/>
      <c r="AN260" s="71"/>
      <c r="AO260" s="71"/>
      <c r="AP260" s="71"/>
      <c r="AQ260" s="71"/>
      <c r="AR260" s="71"/>
      <c r="AS260" s="71"/>
      <c r="AT260" s="71"/>
      <c r="AU260" s="71"/>
      <c r="AV260" s="71"/>
      <c r="AW260" s="71"/>
      <c r="AX260" s="71"/>
    </row>
    <row r="261" spans="1:50" s="5" customFormat="1" ht="21.6" customHeight="1" x14ac:dyDescent="0.25">
      <c r="A261" s="15">
        <v>231</v>
      </c>
      <c r="B261" s="59" t="s">
        <v>135</v>
      </c>
      <c r="C261" s="142" t="s">
        <v>29</v>
      </c>
      <c r="D261" s="143">
        <v>120</v>
      </c>
      <c r="E261" s="13"/>
      <c r="F261" s="14">
        <f t="shared" si="35"/>
        <v>0</v>
      </c>
      <c r="G261" s="1"/>
      <c r="H261" s="1"/>
      <c r="I261" s="1"/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  <c r="AB261" s="71"/>
      <c r="AC261" s="71"/>
      <c r="AD261" s="71"/>
      <c r="AE261" s="71"/>
      <c r="AF261" s="71"/>
      <c r="AG261" s="71"/>
      <c r="AH261" s="71"/>
      <c r="AI261" s="71"/>
      <c r="AJ261" s="71"/>
      <c r="AK261" s="71"/>
      <c r="AL261" s="71"/>
      <c r="AM261" s="71"/>
      <c r="AN261" s="71"/>
      <c r="AO261" s="71"/>
      <c r="AP261" s="71"/>
      <c r="AQ261" s="71"/>
      <c r="AR261" s="71"/>
      <c r="AS261" s="71"/>
      <c r="AT261" s="71"/>
      <c r="AU261" s="71"/>
      <c r="AV261" s="71"/>
      <c r="AW261" s="71"/>
      <c r="AX261" s="71"/>
    </row>
    <row r="262" spans="1:50" s="5" customFormat="1" ht="21.6" customHeight="1" x14ac:dyDescent="0.25">
      <c r="A262" s="15">
        <v>232</v>
      </c>
      <c r="B262" s="59" t="s">
        <v>136</v>
      </c>
      <c r="C262" s="142" t="s">
        <v>40</v>
      </c>
      <c r="D262" s="143">
        <v>83</v>
      </c>
      <c r="E262" s="13"/>
      <c r="F262" s="14">
        <f t="shared" si="35"/>
        <v>0</v>
      </c>
      <c r="G262" s="1"/>
      <c r="H262" s="1"/>
      <c r="I262" s="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  <c r="AB262" s="71"/>
      <c r="AC262" s="71"/>
      <c r="AD262" s="71"/>
      <c r="AE262" s="71"/>
      <c r="AF262" s="71"/>
      <c r="AG262" s="71"/>
      <c r="AH262" s="71"/>
      <c r="AI262" s="71"/>
      <c r="AJ262" s="71"/>
      <c r="AK262" s="71"/>
      <c r="AL262" s="71"/>
      <c r="AM262" s="71"/>
      <c r="AN262" s="71"/>
      <c r="AO262" s="71"/>
      <c r="AP262" s="71"/>
      <c r="AQ262" s="71"/>
      <c r="AR262" s="71"/>
      <c r="AS262" s="71"/>
      <c r="AT262" s="71"/>
      <c r="AU262" s="71"/>
      <c r="AV262" s="71"/>
      <c r="AW262" s="71"/>
      <c r="AX262" s="71"/>
    </row>
    <row r="263" spans="1:50" s="5" customFormat="1" ht="21.6" customHeight="1" x14ac:dyDescent="0.25">
      <c r="A263" s="15">
        <v>233</v>
      </c>
      <c r="B263" s="59" t="s">
        <v>137</v>
      </c>
      <c r="C263" s="142" t="s">
        <v>40</v>
      </c>
      <c r="D263" s="143">
        <v>163</v>
      </c>
      <c r="E263" s="13"/>
      <c r="F263" s="14">
        <f t="shared" si="35"/>
        <v>0</v>
      </c>
      <c r="G263" s="1"/>
      <c r="H263" s="1"/>
      <c r="I263" s="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  <c r="AB263" s="71"/>
      <c r="AC263" s="71"/>
      <c r="AD263" s="71"/>
      <c r="AE263" s="71"/>
      <c r="AF263" s="71"/>
      <c r="AG263" s="71"/>
      <c r="AH263" s="71"/>
      <c r="AI263" s="71"/>
      <c r="AJ263" s="71"/>
      <c r="AK263" s="71"/>
      <c r="AL263" s="71"/>
      <c r="AM263" s="71"/>
      <c r="AN263" s="71"/>
      <c r="AO263" s="71"/>
      <c r="AP263" s="71"/>
      <c r="AQ263" s="71"/>
      <c r="AR263" s="71"/>
      <c r="AS263" s="71"/>
      <c r="AT263" s="71"/>
      <c r="AU263" s="71"/>
      <c r="AV263" s="71"/>
      <c r="AW263" s="71"/>
      <c r="AX263" s="71"/>
    </row>
    <row r="264" spans="1:50" s="5" customFormat="1" ht="10.8" customHeight="1" x14ac:dyDescent="0.25">
      <c r="A264" s="15">
        <v>234</v>
      </c>
      <c r="B264" s="59" t="s">
        <v>138</v>
      </c>
      <c r="C264" s="142" t="s">
        <v>40</v>
      </c>
      <c r="D264" s="143">
        <v>259</v>
      </c>
      <c r="E264" s="13"/>
      <c r="F264" s="14">
        <f t="shared" si="35"/>
        <v>0</v>
      </c>
      <c r="G264" s="1"/>
      <c r="H264" s="1"/>
      <c r="I264" s="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  <c r="AB264" s="71"/>
      <c r="AC264" s="71"/>
      <c r="AD264" s="71"/>
      <c r="AE264" s="71"/>
      <c r="AF264" s="71"/>
      <c r="AG264" s="71"/>
      <c r="AH264" s="71"/>
      <c r="AI264" s="71"/>
      <c r="AJ264" s="71"/>
      <c r="AK264" s="71"/>
      <c r="AL264" s="71"/>
      <c r="AM264" s="71"/>
      <c r="AN264" s="71"/>
      <c r="AO264" s="71"/>
      <c r="AP264" s="71"/>
      <c r="AQ264" s="71"/>
      <c r="AR264" s="71"/>
      <c r="AS264" s="71"/>
      <c r="AT264" s="71"/>
      <c r="AU264" s="71"/>
      <c r="AV264" s="71"/>
      <c r="AW264" s="71"/>
      <c r="AX264" s="71"/>
    </row>
    <row r="265" spans="1:50" s="5" customFormat="1" ht="21.6" customHeight="1" x14ac:dyDescent="0.25">
      <c r="A265" s="15">
        <v>235</v>
      </c>
      <c r="B265" s="55" t="s">
        <v>43</v>
      </c>
      <c r="C265" s="142" t="s">
        <v>40</v>
      </c>
      <c r="D265" s="143">
        <v>249</v>
      </c>
      <c r="E265" s="13"/>
      <c r="F265" s="14">
        <f t="shared" si="35"/>
        <v>0</v>
      </c>
      <c r="G265" s="1"/>
      <c r="H265" s="1"/>
      <c r="I265" s="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  <c r="AB265" s="71"/>
      <c r="AC265" s="71"/>
      <c r="AD265" s="71"/>
      <c r="AE265" s="71"/>
      <c r="AF265" s="71"/>
      <c r="AG265" s="71"/>
      <c r="AH265" s="71"/>
      <c r="AI265" s="71"/>
      <c r="AJ265" s="71"/>
      <c r="AK265" s="71"/>
      <c r="AL265" s="71"/>
      <c r="AM265" s="71"/>
      <c r="AN265" s="71"/>
      <c r="AO265" s="71"/>
      <c r="AP265" s="71"/>
      <c r="AQ265" s="71"/>
      <c r="AR265" s="71"/>
      <c r="AS265" s="71"/>
      <c r="AT265" s="71"/>
      <c r="AU265" s="71"/>
      <c r="AV265" s="71"/>
      <c r="AW265" s="71"/>
      <c r="AX265" s="71"/>
    </row>
    <row r="266" spans="1:50" s="5" customFormat="1" ht="10.8" customHeight="1" x14ac:dyDescent="0.25">
      <c r="A266" s="15">
        <v>236</v>
      </c>
      <c r="B266" s="144" t="s">
        <v>139</v>
      </c>
      <c r="C266" s="145" t="s">
        <v>40</v>
      </c>
      <c r="D266" s="143">
        <v>7</v>
      </c>
      <c r="E266" s="13"/>
      <c r="F266" s="14">
        <f t="shared" si="35"/>
        <v>0</v>
      </c>
      <c r="G266" s="1"/>
      <c r="H266" s="1"/>
      <c r="I266" s="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  <c r="AB266" s="71"/>
      <c r="AC266" s="71"/>
      <c r="AD266" s="71"/>
      <c r="AE266" s="71"/>
      <c r="AF266" s="71"/>
      <c r="AG266" s="71"/>
      <c r="AH266" s="71"/>
      <c r="AI266" s="71"/>
      <c r="AJ266" s="71"/>
      <c r="AK266" s="71"/>
      <c r="AL266" s="71"/>
      <c r="AM266" s="71"/>
      <c r="AN266" s="71"/>
      <c r="AO266" s="71"/>
      <c r="AP266" s="71"/>
      <c r="AQ266" s="71"/>
      <c r="AR266" s="71"/>
      <c r="AS266" s="71"/>
      <c r="AT266" s="71"/>
      <c r="AU266" s="71"/>
      <c r="AV266" s="71"/>
      <c r="AW266" s="71"/>
      <c r="AX266" s="71"/>
    </row>
    <row r="267" spans="1:50" s="5" customFormat="1" ht="21.6" customHeight="1" x14ac:dyDescent="0.25">
      <c r="A267" s="15">
        <v>237</v>
      </c>
      <c r="B267" s="59" t="s">
        <v>140</v>
      </c>
      <c r="C267" s="145" t="s">
        <v>40</v>
      </c>
      <c r="D267" s="143">
        <v>150</v>
      </c>
      <c r="E267" s="13"/>
      <c r="F267" s="14">
        <f t="shared" si="35"/>
        <v>0</v>
      </c>
      <c r="G267" s="1"/>
      <c r="H267" s="1"/>
      <c r="I267" s="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  <c r="AB267" s="71"/>
      <c r="AC267" s="71"/>
      <c r="AD267" s="71"/>
      <c r="AE267" s="71"/>
      <c r="AF267" s="71"/>
      <c r="AG267" s="71"/>
      <c r="AH267" s="71"/>
      <c r="AI267" s="71"/>
      <c r="AJ267" s="71"/>
      <c r="AK267" s="71"/>
      <c r="AL267" s="71"/>
      <c r="AM267" s="71"/>
      <c r="AN267" s="71"/>
      <c r="AO267" s="71"/>
      <c r="AP267" s="71"/>
      <c r="AQ267" s="71"/>
      <c r="AR267" s="71"/>
      <c r="AS267" s="71"/>
      <c r="AT267" s="71"/>
      <c r="AU267" s="71"/>
      <c r="AV267" s="71"/>
      <c r="AW267" s="71"/>
      <c r="AX267" s="71"/>
    </row>
    <row r="268" spans="1:50" s="5" customFormat="1" ht="21.6" customHeight="1" x14ac:dyDescent="0.25">
      <c r="A268" s="15">
        <v>238</v>
      </c>
      <c r="B268" s="59" t="s">
        <v>141</v>
      </c>
      <c r="C268" s="145" t="s">
        <v>40</v>
      </c>
      <c r="D268" s="143">
        <v>69</v>
      </c>
      <c r="E268" s="13"/>
      <c r="F268" s="14">
        <f t="shared" si="35"/>
        <v>0</v>
      </c>
      <c r="G268" s="1"/>
      <c r="H268" s="1"/>
      <c r="I268" s="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  <c r="AB268" s="71"/>
      <c r="AC268" s="71"/>
      <c r="AD268" s="71"/>
      <c r="AE268" s="71"/>
      <c r="AF268" s="71"/>
      <c r="AG268" s="71"/>
      <c r="AH268" s="71"/>
      <c r="AI268" s="71"/>
      <c r="AJ268" s="71"/>
      <c r="AK268" s="71"/>
      <c r="AL268" s="71"/>
      <c r="AM268" s="71"/>
      <c r="AN268" s="71"/>
      <c r="AO268" s="71"/>
      <c r="AP268" s="71"/>
      <c r="AQ268" s="71"/>
      <c r="AR268" s="71"/>
      <c r="AS268" s="71"/>
      <c r="AT268" s="71"/>
      <c r="AU268" s="71"/>
      <c r="AV268" s="71"/>
      <c r="AW268" s="71"/>
      <c r="AX268" s="71"/>
    </row>
    <row r="269" spans="1:50" s="5" customFormat="1" ht="10.8" customHeight="1" x14ac:dyDescent="0.25">
      <c r="A269" s="15">
        <v>239</v>
      </c>
      <c r="B269" s="144" t="s">
        <v>142</v>
      </c>
      <c r="C269" s="145" t="s">
        <v>15</v>
      </c>
      <c r="D269" s="143">
        <v>25</v>
      </c>
      <c r="E269" s="13"/>
      <c r="F269" s="14">
        <f t="shared" si="35"/>
        <v>0</v>
      </c>
      <c r="G269" s="1"/>
      <c r="H269" s="1"/>
      <c r="I269" s="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  <c r="AB269" s="71"/>
      <c r="AC269" s="71"/>
      <c r="AD269" s="71"/>
      <c r="AE269" s="71"/>
      <c r="AF269" s="71"/>
      <c r="AG269" s="71"/>
      <c r="AH269" s="71"/>
      <c r="AI269" s="71"/>
      <c r="AJ269" s="71"/>
      <c r="AK269" s="71"/>
      <c r="AL269" s="71"/>
      <c r="AM269" s="71"/>
      <c r="AN269" s="71"/>
      <c r="AO269" s="71"/>
      <c r="AP269" s="71"/>
      <c r="AQ269" s="71"/>
      <c r="AR269" s="71"/>
      <c r="AS269" s="71"/>
      <c r="AT269" s="71"/>
      <c r="AU269" s="71"/>
      <c r="AV269" s="71"/>
      <c r="AW269" s="71"/>
      <c r="AX269" s="71"/>
    </row>
    <row r="270" spans="1:50" s="5" customFormat="1" ht="10.8" customHeight="1" x14ac:dyDescent="0.25">
      <c r="A270" s="15">
        <v>240</v>
      </c>
      <c r="B270" s="144" t="s">
        <v>143</v>
      </c>
      <c r="C270" s="145" t="s">
        <v>15</v>
      </c>
      <c r="D270" s="143">
        <v>25</v>
      </c>
      <c r="E270" s="13"/>
      <c r="F270" s="14">
        <f t="shared" si="35"/>
        <v>0</v>
      </c>
      <c r="G270" s="1"/>
      <c r="H270" s="1"/>
      <c r="I270" s="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  <c r="AB270" s="71"/>
      <c r="AC270" s="71"/>
      <c r="AD270" s="71"/>
      <c r="AE270" s="71"/>
      <c r="AF270" s="71"/>
      <c r="AG270" s="71"/>
      <c r="AH270" s="71"/>
      <c r="AI270" s="71"/>
      <c r="AJ270" s="71"/>
      <c r="AK270" s="71"/>
      <c r="AL270" s="71"/>
      <c r="AM270" s="71"/>
      <c r="AN270" s="71"/>
      <c r="AO270" s="71"/>
      <c r="AP270" s="71"/>
      <c r="AQ270" s="71"/>
      <c r="AR270" s="71"/>
      <c r="AS270" s="71"/>
      <c r="AT270" s="71"/>
      <c r="AU270" s="71"/>
      <c r="AV270" s="71"/>
      <c r="AW270" s="71"/>
      <c r="AX270" s="71"/>
    </row>
    <row r="271" spans="1:50" s="5" customFormat="1" ht="21.6" customHeight="1" x14ac:dyDescent="0.25">
      <c r="A271" s="15">
        <v>241</v>
      </c>
      <c r="B271" s="59" t="s">
        <v>144</v>
      </c>
      <c r="C271" s="145" t="s">
        <v>40</v>
      </c>
      <c r="D271" s="143">
        <v>132</v>
      </c>
      <c r="E271" s="13"/>
      <c r="F271" s="14">
        <f t="shared" si="35"/>
        <v>0</v>
      </c>
      <c r="G271" s="1"/>
      <c r="H271" s="1"/>
      <c r="I271" s="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  <c r="AB271" s="71"/>
      <c r="AC271" s="71"/>
      <c r="AD271" s="71"/>
      <c r="AE271" s="71"/>
      <c r="AF271" s="71"/>
      <c r="AG271" s="71"/>
      <c r="AH271" s="71"/>
      <c r="AI271" s="71"/>
      <c r="AJ271" s="71"/>
      <c r="AK271" s="71"/>
      <c r="AL271" s="71"/>
      <c r="AM271" s="71"/>
      <c r="AN271" s="71"/>
      <c r="AO271" s="71"/>
      <c r="AP271" s="71"/>
      <c r="AQ271" s="71"/>
      <c r="AR271" s="71"/>
      <c r="AS271" s="71"/>
      <c r="AT271" s="71"/>
      <c r="AU271" s="71"/>
      <c r="AV271" s="71"/>
      <c r="AW271" s="71"/>
      <c r="AX271" s="71"/>
    </row>
    <row r="272" spans="1:50" s="5" customFormat="1" ht="21.6" customHeight="1" x14ac:dyDescent="0.25">
      <c r="A272" s="15">
        <v>242</v>
      </c>
      <c r="B272" s="59" t="s">
        <v>145</v>
      </c>
      <c r="C272" s="145" t="s">
        <v>40</v>
      </c>
      <c r="D272" s="143">
        <v>53</v>
      </c>
      <c r="E272" s="13"/>
      <c r="F272" s="14">
        <f t="shared" si="35"/>
        <v>0</v>
      </c>
      <c r="G272" s="1"/>
      <c r="H272" s="1"/>
      <c r="I272" s="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  <c r="AB272" s="71"/>
      <c r="AC272" s="71"/>
      <c r="AD272" s="71"/>
      <c r="AE272" s="71"/>
      <c r="AF272" s="71"/>
      <c r="AG272" s="71"/>
      <c r="AH272" s="71"/>
      <c r="AI272" s="71"/>
      <c r="AJ272" s="71"/>
      <c r="AK272" s="71"/>
      <c r="AL272" s="71"/>
      <c r="AM272" s="71"/>
      <c r="AN272" s="71"/>
      <c r="AO272" s="71"/>
      <c r="AP272" s="71"/>
      <c r="AQ272" s="71"/>
      <c r="AR272" s="71"/>
      <c r="AS272" s="71"/>
      <c r="AT272" s="71"/>
      <c r="AU272" s="71"/>
      <c r="AV272" s="71"/>
      <c r="AW272" s="71"/>
      <c r="AX272" s="71"/>
    </row>
    <row r="273" spans="1:198" s="5" customFormat="1" ht="10.8" customHeight="1" x14ac:dyDescent="0.25">
      <c r="A273" s="15">
        <v>243</v>
      </c>
      <c r="B273" s="144" t="s">
        <v>155</v>
      </c>
      <c r="C273" s="146" t="s">
        <v>14</v>
      </c>
      <c r="D273" s="143">
        <v>6</v>
      </c>
      <c r="E273" s="13"/>
      <c r="F273" s="14">
        <f t="shared" si="35"/>
        <v>0</v>
      </c>
      <c r="G273" s="1"/>
      <c r="H273" s="1"/>
      <c r="I273" s="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  <c r="AB273" s="71"/>
      <c r="AC273" s="71"/>
      <c r="AD273" s="71"/>
      <c r="AE273" s="71"/>
      <c r="AF273" s="71"/>
      <c r="AG273" s="71"/>
      <c r="AH273" s="71"/>
      <c r="AI273" s="71"/>
      <c r="AJ273" s="71"/>
      <c r="AK273" s="71"/>
      <c r="AL273" s="71"/>
      <c r="AM273" s="71"/>
      <c r="AN273" s="71"/>
      <c r="AO273" s="71"/>
      <c r="AP273" s="71"/>
      <c r="AQ273" s="71"/>
      <c r="AR273" s="71"/>
      <c r="AS273" s="71"/>
      <c r="AT273" s="71"/>
      <c r="AU273" s="71"/>
      <c r="AV273" s="71"/>
      <c r="AW273" s="71"/>
      <c r="AX273" s="71"/>
    </row>
    <row r="274" spans="1:198" s="5" customFormat="1" ht="10.8" customHeight="1" x14ac:dyDescent="0.25">
      <c r="A274" s="15">
        <v>244</v>
      </c>
      <c r="B274" s="151" t="s">
        <v>157</v>
      </c>
      <c r="C274" s="146" t="s">
        <v>15</v>
      </c>
      <c r="D274" s="143">
        <v>9</v>
      </c>
      <c r="E274" s="13"/>
      <c r="F274" s="14">
        <f t="shared" si="35"/>
        <v>0</v>
      </c>
      <c r="G274" s="1"/>
      <c r="H274" s="1"/>
      <c r="I274" s="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  <c r="AB274" s="71"/>
      <c r="AC274" s="71"/>
      <c r="AD274" s="71"/>
      <c r="AE274" s="71"/>
      <c r="AF274" s="71"/>
      <c r="AG274" s="71"/>
      <c r="AH274" s="71"/>
      <c r="AI274" s="71"/>
      <c r="AJ274" s="71"/>
      <c r="AK274" s="71"/>
      <c r="AL274" s="71"/>
      <c r="AM274" s="71"/>
      <c r="AN274" s="71"/>
      <c r="AO274" s="71"/>
      <c r="AP274" s="71"/>
      <c r="AQ274" s="71"/>
      <c r="AR274" s="71"/>
      <c r="AS274" s="71"/>
      <c r="AT274" s="71"/>
      <c r="AU274" s="71"/>
      <c r="AV274" s="71"/>
      <c r="AW274" s="71"/>
      <c r="AX274" s="71"/>
    </row>
    <row r="275" spans="1:198" s="5" customFormat="1" ht="10.8" customHeight="1" x14ac:dyDescent="0.25">
      <c r="A275" s="15">
        <v>245</v>
      </c>
      <c r="B275" s="151" t="s">
        <v>146</v>
      </c>
      <c r="C275" s="146" t="s">
        <v>40</v>
      </c>
      <c r="D275" s="143">
        <v>285</v>
      </c>
      <c r="E275" s="13"/>
      <c r="F275" s="14">
        <f t="shared" si="35"/>
        <v>0</v>
      </c>
      <c r="G275" s="1"/>
      <c r="H275" s="1"/>
      <c r="I275" s="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  <c r="AB275" s="71"/>
      <c r="AC275" s="71"/>
      <c r="AD275" s="71"/>
      <c r="AE275" s="71"/>
      <c r="AF275" s="71"/>
      <c r="AG275" s="71"/>
      <c r="AH275" s="71"/>
      <c r="AI275" s="71"/>
      <c r="AJ275" s="71"/>
      <c r="AK275" s="71"/>
      <c r="AL275" s="71"/>
      <c r="AM275" s="71"/>
      <c r="AN275" s="71"/>
      <c r="AO275" s="71"/>
      <c r="AP275" s="71"/>
      <c r="AQ275" s="71"/>
      <c r="AR275" s="71"/>
      <c r="AS275" s="71"/>
      <c r="AT275" s="71"/>
      <c r="AU275" s="71"/>
      <c r="AV275" s="71"/>
      <c r="AW275" s="71"/>
      <c r="AX275" s="71"/>
    </row>
    <row r="276" spans="1:198" s="5" customFormat="1" ht="10.8" customHeight="1" x14ac:dyDescent="0.25">
      <c r="A276" s="15">
        <v>246</v>
      </c>
      <c r="B276" s="38" t="s">
        <v>156</v>
      </c>
      <c r="C276" s="147" t="s">
        <v>147</v>
      </c>
      <c r="D276" s="68">
        <v>1</v>
      </c>
      <c r="E276" s="13"/>
      <c r="F276" s="14">
        <f t="shared" si="35"/>
        <v>0</v>
      </c>
      <c r="G276" s="1"/>
      <c r="H276" s="1"/>
      <c r="I276" s="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  <c r="AB276" s="71"/>
      <c r="AC276" s="71"/>
      <c r="AD276" s="71"/>
      <c r="AE276" s="71"/>
      <c r="AF276" s="71"/>
      <c r="AG276" s="71"/>
      <c r="AH276" s="71"/>
      <c r="AI276" s="71"/>
      <c r="AJ276" s="71"/>
      <c r="AK276" s="71"/>
      <c r="AL276" s="71"/>
      <c r="AM276" s="71"/>
      <c r="AN276" s="71"/>
      <c r="AO276" s="71"/>
      <c r="AP276" s="71"/>
      <c r="AQ276" s="71"/>
      <c r="AR276" s="71"/>
      <c r="AS276" s="71"/>
      <c r="AT276" s="71"/>
      <c r="AU276" s="71"/>
      <c r="AV276" s="71"/>
      <c r="AW276" s="71"/>
      <c r="AX276" s="71"/>
    </row>
    <row r="277" spans="1:198" s="5" customFormat="1" ht="10.8" customHeight="1" x14ac:dyDescent="0.25">
      <c r="A277" s="15">
        <v>247</v>
      </c>
      <c r="B277" s="38" t="s">
        <v>37</v>
      </c>
      <c r="C277" s="147" t="s">
        <v>147</v>
      </c>
      <c r="D277" s="68">
        <v>1</v>
      </c>
      <c r="E277" s="13"/>
      <c r="F277" s="14">
        <f t="shared" si="35"/>
        <v>0</v>
      </c>
      <c r="G277" s="1"/>
      <c r="H277" s="1"/>
      <c r="I277" s="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  <c r="AB277" s="71"/>
      <c r="AC277" s="71"/>
      <c r="AD277" s="71"/>
      <c r="AE277" s="71"/>
      <c r="AF277" s="71"/>
      <c r="AG277" s="71"/>
      <c r="AH277" s="71"/>
      <c r="AI277" s="71"/>
      <c r="AJ277" s="71"/>
      <c r="AK277" s="71"/>
      <c r="AL277" s="71"/>
      <c r="AM277" s="71"/>
      <c r="AN277" s="71"/>
      <c r="AO277" s="71"/>
      <c r="AP277" s="71"/>
      <c r="AQ277" s="71"/>
      <c r="AR277" s="71"/>
      <c r="AS277" s="71"/>
      <c r="AT277" s="71"/>
      <c r="AU277" s="71"/>
      <c r="AV277" s="71"/>
      <c r="AW277" s="71"/>
      <c r="AX277" s="71"/>
    </row>
    <row r="278" spans="1:198" s="5" customFormat="1" ht="21.6" customHeight="1" x14ac:dyDescent="0.25">
      <c r="A278" s="15">
        <v>248</v>
      </c>
      <c r="B278" s="38" t="s">
        <v>38</v>
      </c>
      <c r="C278" s="147" t="s">
        <v>147</v>
      </c>
      <c r="D278" s="68">
        <v>1</v>
      </c>
      <c r="E278" s="13"/>
      <c r="F278" s="14">
        <f t="shared" si="35"/>
        <v>0</v>
      </c>
      <c r="G278" s="1"/>
      <c r="H278" s="1"/>
      <c r="I278" s="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  <c r="AB278" s="71"/>
      <c r="AC278" s="71"/>
      <c r="AD278" s="71"/>
      <c r="AE278" s="71"/>
      <c r="AF278" s="71"/>
      <c r="AG278" s="71"/>
      <c r="AH278" s="71"/>
      <c r="AI278" s="71"/>
      <c r="AJ278" s="71"/>
      <c r="AK278" s="71"/>
      <c r="AL278" s="71"/>
      <c r="AM278" s="71"/>
      <c r="AN278" s="71"/>
      <c r="AO278" s="71"/>
      <c r="AP278" s="71"/>
      <c r="AQ278" s="71"/>
      <c r="AR278" s="71"/>
      <c r="AS278" s="71"/>
      <c r="AT278" s="71"/>
      <c r="AU278" s="71"/>
      <c r="AV278" s="71"/>
      <c r="AW278" s="71"/>
      <c r="AX278" s="71"/>
    </row>
    <row r="279" spans="1:198" s="37" customFormat="1" ht="12.6" customHeight="1" x14ac:dyDescent="0.25">
      <c r="A279" s="79" t="s">
        <v>23</v>
      </c>
      <c r="B279" s="80"/>
      <c r="C279" s="80"/>
      <c r="D279" s="80"/>
      <c r="E279" s="80"/>
      <c r="F279" s="81"/>
      <c r="G279" s="36"/>
      <c r="H279" s="36"/>
      <c r="I279" s="36"/>
      <c r="J279" s="36"/>
    </row>
    <row r="280" spans="1:198" s="37" customFormat="1" ht="10.8" customHeight="1" x14ac:dyDescent="0.25">
      <c r="A280" s="15">
        <v>249</v>
      </c>
      <c r="B280" s="38" t="s">
        <v>35</v>
      </c>
      <c r="C280" s="23" t="s">
        <v>26</v>
      </c>
      <c r="D280" s="39">
        <v>1</v>
      </c>
      <c r="E280" s="40"/>
      <c r="F280" s="41">
        <f t="shared" ref="F280:F281" si="36">SUM(D280*E280)</f>
        <v>0</v>
      </c>
      <c r="G280" s="36"/>
      <c r="H280" s="36"/>
      <c r="I280" s="36"/>
      <c r="J280" s="36"/>
    </row>
    <row r="281" spans="1:198" s="37" customFormat="1" ht="10.8" customHeight="1" x14ac:dyDescent="0.25">
      <c r="A281" s="15">
        <v>250</v>
      </c>
      <c r="B281" s="38" t="s">
        <v>36</v>
      </c>
      <c r="C281" s="23" t="s">
        <v>27</v>
      </c>
      <c r="D281" s="42">
        <v>7.0000000000000007E-2</v>
      </c>
      <c r="E281" s="40"/>
      <c r="F281" s="41">
        <f t="shared" si="36"/>
        <v>0</v>
      </c>
      <c r="G281" s="36"/>
      <c r="I281" s="36"/>
      <c r="J281" s="36"/>
    </row>
    <row r="282" spans="1:198" s="5" customFormat="1" ht="12.6" customHeight="1" thickBot="1" x14ac:dyDescent="0.3">
      <c r="A282" s="73" t="s">
        <v>69</v>
      </c>
      <c r="B282" s="74"/>
      <c r="C282" s="74"/>
      <c r="D282" s="74"/>
      <c r="E282" s="75"/>
      <c r="F282" s="34">
        <f>SUM(F246:F281)</f>
        <v>0</v>
      </c>
      <c r="G282" s="1"/>
      <c r="I282" s="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  <c r="AB282" s="71"/>
      <c r="AC282" s="71"/>
      <c r="AD282" s="71"/>
      <c r="AE282" s="71"/>
      <c r="AF282" s="71"/>
      <c r="AG282" s="71"/>
      <c r="AH282" s="71"/>
      <c r="AI282" s="71"/>
      <c r="AJ282" s="71"/>
      <c r="AK282" s="71"/>
      <c r="AL282" s="71"/>
      <c r="AM282" s="71"/>
      <c r="AN282" s="71"/>
      <c r="AO282" s="71"/>
      <c r="AP282" s="71"/>
      <c r="AQ282" s="71"/>
      <c r="AR282" s="71"/>
      <c r="AS282" s="71"/>
      <c r="AT282" s="71"/>
      <c r="AU282" s="71"/>
      <c r="AV282" s="71"/>
      <c r="AW282" s="71"/>
      <c r="AX282" s="71"/>
    </row>
    <row r="283" spans="1:198" ht="15" customHeight="1" x14ac:dyDescent="0.25">
      <c r="A283" s="9"/>
      <c r="C283" s="109" t="s">
        <v>2</v>
      </c>
      <c r="D283" s="110"/>
      <c r="E283" s="111">
        <f>F48+F129+F282+F244+F202+F168+F88</f>
        <v>0</v>
      </c>
      <c r="F283" s="112"/>
      <c r="AY283" s="43"/>
      <c r="AZ283" s="43"/>
      <c r="BA283" s="43"/>
      <c r="BB283" s="43"/>
      <c r="BC283" s="43"/>
      <c r="BD283" s="43"/>
      <c r="BE283" s="43"/>
      <c r="BF283" s="43"/>
      <c r="BG283" s="43"/>
      <c r="BH283" s="43"/>
      <c r="BI283" s="43"/>
      <c r="BJ283" s="43"/>
      <c r="BK283" s="43"/>
      <c r="BL283" s="43"/>
      <c r="BM283" s="43"/>
      <c r="BN283" s="43"/>
      <c r="BO283" s="43"/>
      <c r="BP283" s="43"/>
      <c r="BQ283" s="43"/>
      <c r="BR283" s="43"/>
      <c r="BS283" s="43"/>
      <c r="BT283" s="43"/>
      <c r="BU283" s="43"/>
      <c r="BV283" s="43"/>
      <c r="BW283" s="43"/>
      <c r="BX283" s="43"/>
      <c r="BY283" s="43"/>
      <c r="BZ283" s="43"/>
      <c r="CA283" s="43"/>
      <c r="CB283" s="43"/>
      <c r="CC283" s="43"/>
      <c r="CD283" s="43"/>
      <c r="CE283" s="43"/>
      <c r="CF283" s="43"/>
      <c r="CG283" s="43"/>
      <c r="CH283" s="43"/>
      <c r="CI283" s="43"/>
      <c r="CJ283" s="43"/>
      <c r="CK283" s="43"/>
      <c r="CL283" s="43"/>
      <c r="CM283" s="43"/>
      <c r="CN283" s="43"/>
      <c r="CO283" s="43"/>
      <c r="CP283" s="43"/>
      <c r="CQ283" s="43"/>
      <c r="CR283" s="43"/>
      <c r="CS283" s="43"/>
      <c r="CT283" s="43"/>
      <c r="CU283" s="43"/>
      <c r="CV283" s="43"/>
      <c r="CW283" s="43"/>
      <c r="CX283" s="43"/>
      <c r="CY283" s="43"/>
      <c r="CZ283" s="43"/>
      <c r="DA283" s="43"/>
      <c r="DB283" s="43"/>
      <c r="DC283" s="43"/>
      <c r="DD283" s="43"/>
      <c r="DE283" s="43"/>
      <c r="DF283" s="43"/>
      <c r="DG283" s="43"/>
      <c r="DH283" s="43"/>
      <c r="DI283" s="43"/>
      <c r="DJ283" s="43"/>
      <c r="DK283" s="43"/>
      <c r="DL283" s="43"/>
      <c r="DM283" s="43"/>
      <c r="DN283" s="43"/>
      <c r="DO283" s="43"/>
      <c r="DP283" s="43"/>
      <c r="DQ283" s="43"/>
      <c r="DR283" s="43"/>
      <c r="DS283" s="43"/>
      <c r="DT283" s="43"/>
      <c r="DU283" s="43"/>
      <c r="DV283" s="43"/>
      <c r="DW283" s="43"/>
      <c r="DX283" s="43"/>
      <c r="DY283" s="43"/>
      <c r="DZ283" s="43"/>
      <c r="EA283" s="43"/>
      <c r="EB283" s="43"/>
      <c r="EC283" s="43"/>
      <c r="ED283" s="43"/>
      <c r="EE283" s="43"/>
      <c r="EF283" s="43"/>
      <c r="EG283" s="43"/>
      <c r="EH283" s="43"/>
      <c r="EI283" s="43"/>
      <c r="EJ283" s="43"/>
      <c r="EK283" s="43"/>
      <c r="EL283" s="43"/>
      <c r="EM283" s="43"/>
      <c r="EN283" s="43"/>
      <c r="EO283" s="43"/>
      <c r="EP283" s="43"/>
      <c r="EQ283" s="43"/>
      <c r="ER283" s="43"/>
      <c r="ES283" s="43"/>
      <c r="ET283" s="43"/>
      <c r="EU283" s="43"/>
      <c r="EV283" s="43"/>
      <c r="EW283" s="43"/>
      <c r="EX283" s="43"/>
      <c r="EY283" s="43"/>
      <c r="EZ283" s="43"/>
      <c r="FA283" s="43"/>
      <c r="FB283" s="43"/>
      <c r="FC283" s="43"/>
      <c r="FD283" s="43"/>
      <c r="FE283" s="43"/>
      <c r="FF283" s="43"/>
      <c r="FG283" s="43"/>
      <c r="FH283" s="43"/>
      <c r="FI283" s="43"/>
      <c r="FJ283" s="43"/>
      <c r="FK283" s="43"/>
      <c r="FL283" s="43"/>
      <c r="FM283" s="43"/>
      <c r="FN283" s="43"/>
      <c r="FO283" s="43"/>
      <c r="FP283" s="43"/>
      <c r="FQ283" s="43"/>
      <c r="FR283" s="43"/>
      <c r="FS283" s="43"/>
      <c r="FT283" s="43"/>
      <c r="FU283" s="43"/>
      <c r="FV283" s="43"/>
      <c r="FW283" s="43"/>
      <c r="FX283" s="43"/>
      <c r="FY283" s="43"/>
      <c r="FZ283" s="43"/>
      <c r="GA283" s="43"/>
      <c r="GB283" s="43"/>
      <c r="GC283" s="43"/>
      <c r="GD283" s="43"/>
      <c r="GE283" s="43"/>
      <c r="GF283" s="43"/>
      <c r="GG283" s="43"/>
      <c r="GH283" s="43"/>
      <c r="GI283" s="43"/>
      <c r="GJ283" s="43"/>
      <c r="GK283" s="43"/>
      <c r="GL283" s="43"/>
      <c r="GM283" s="43"/>
      <c r="GN283" s="43"/>
      <c r="GO283" s="43"/>
      <c r="GP283" s="43"/>
    </row>
    <row r="284" spans="1:198" ht="15" customHeight="1" x14ac:dyDescent="0.25">
      <c r="A284" s="9"/>
      <c r="C284" s="113" t="s">
        <v>8</v>
      </c>
      <c r="D284" s="114"/>
      <c r="E284" s="115">
        <f>E283*0.2</f>
        <v>0</v>
      </c>
      <c r="F284" s="116"/>
      <c r="AY284" s="43"/>
      <c r="AZ284" s="43"/>
      <c r="BA284" s="43"/>
      <c r="BB284" s="43"/>
      <c r="BC284" s="43"/>
      <c r="BD284" s="43"/>
      <c r="BE284" s="43"/>
      <c r="BF284" s="43"/>
      <c r="BG284" s="43"/>
      <c r="BH284" s="43"/>
      <c r="BI284" s="43"/>
      <c r="BJ284" s="43"/>
      <c r="BK284" s="43"/>
      <c r="BL284" s="43"/>
      <c r="BM284" s="43"/>
      <c r="BN284" s="43"/>
      <c r="BO284" s="43"/>
      <c r="BP284" s="43"/>
      <c r="BQ284" s="43"/>
      <c r="BR284" s="43"/>
      <c r="BS284" s="43"/>
      <c r="BT284" s="43"/>
      <c r="BU284" s="43"/>
      <c r="BV284" s="43"/>
      <c r="BW284" s="43"/>
      <c r="BX284" s="43"/>
      <c r="BY284" s="43"/>
      <c r="BZ284" s="43"/>
      <c r="CA284" s="43"/>
      <c r="CB284" s="43"/>
      <c r="CC284" s="43"/>
      <c r="CD284" s="43"/>
      <c r="CE284" s="43"/>
      <c r="CF284" s="43"/>
      <c r="CG284" s="43"/>
      <c r="CH284" s="43"/>
      <c r="CI284" s="43"/>
      <c r="CJ284" s="43"/>
      <c r="CK284" s="43"/>
      <c r="CL284" s="43"/>
      <c r="CM284" s="43"/>
      <c r="CN284" s="43"/>
      <c r="CO284" s="43"/>
      <c r="CP284" s="43"/>
      <c r="CQ284" s="43"/>
      <c r="CR284" s="43"/>
      <c r="CS284" s="43"/>
      <c r="CT284" s="43"/>
      <c r="CU284" s="43"/>
      <c r="CV284" s="43"/>
      <c r="CW284" s="43"/>
      <c r="CX284" s="43"/>
      <c r="CY284" s="43"/>
      <c r="CZ284" s="43"/>
      <c r="DA284" s="43"/>
      <c r="DB284" s="43"/>
      <c r="DC284" s="43"/>
      <c r="DD284" s="43"/>
      <c r="DE284" s="43"/>
      <c r="DF284" s="43"/>
      <c r="DG284" s="43"/>
      <c r="DH284" s="43"/>
      <c r="DI284" s="43"/>
      <c r="DJ284" s="43"/>
      <c r="DK284" s="43"/>
      <c r="DL284" s="43"/>
      <c r="DM284" s="43"/>
      <c r="DN284" s="43"/>
      <c r="DO284" s="43"/>
      <c r="DP284" s="43"/>
      <c r="DQ284" s="43"/>
      <c r="DR284" s="43"/>
      <c r="DS284" s="43"/>
      <c r="DT284" s="43"/>
      <c r="DU284" s="43"/>
      <c r="DV284" s="43"/>
      <c r="DW284" s="43"/>
      <c r="DX284" s="43"/>
      <c r="DY284" s="43"/>
      <c r="DZ284" s="43"/>
      <c r="EA284" s="43"/>
      <c r="EB284" s="43"/>
      <c r="EC284" s="43"/>
      <c r="ED284" s="43"/>
      <c r="EE284" s="43"/>
      <c r="EF284" s="43"/>
      <c r="EG284" s="43"/>
      <c r="EH284" s="43"/>
      <c r="EI284" s="43"/>
      <c r="EJ284" s="43"/>
      <c r="EK284" s="43"/>
      <c r="EL284" s="43"/>
      <c r="EM284" s="43"/>
      <c r="EN284" s="43"/>
      <c r="EO284" s="43"/>
      <c r="EP284" s="43"/>
      <c r="EQ284" s="43"/>
      <c r="ER284" s="43"/>
      <c r="ES284" s="43"/>
      <c r="ET284" s="43"/>
      <c r="EU284" s="43"/>
      <c r="EV284" s="43"/>
      <c r="EW284" s="43"/>
      <c r="EX284" s="43"/>
      <c r="EY284" s="43"/>
      <c r="EZ284" s="43"/>
      <c r="FA284" s="43"/>
      <c r="FB284" s="43"/>
      <c r="FC284" s="43"/>
      <c r="FD284" s="43"/>
      <c r="FE284" s="43"/>
      <c r="FF284" s="43"/>
      <c r="FG284" s="43"/>
      <c r="FH284" s="43"/>
      <c r="FI284" s="43"/>
      <c r="FJ284" s="43"/>
      <c r="FK284" s="43"/>
      <c r="FL284" s="43"/>
      <c r="FM284" s="43"/>
      <c r="FN284" s="43"/>
      <c r="FO284" s="43"/>
      <c r="FP284" s="43"/>
      <c r="FQ284" s="43"/>
      <c r="FR284" s="43"/>
      <c r="FS284" s="43"/>
      <c r="FT284" s="43"/>
      <c r="FU284" s="43"/>
      <c r="FV284" s="43"/>
      <c r="FW284" s="43"/>
      <c r="FX284" s="43"/>
      <c r="FY284" s="43"/>
      <c r="FZ284" s="43"/>
      <c r="GA284" s="43"/>
      <c r="GB284" s="43"/>
      <c r="GC284" s="43"/>
      <c r="GD284" s="43"/>
      <c r="GE284" s="43"/>
      <c r="GF284" s="43"/>
      <c r="GG284" s="43"/>
      <c r="GH284" s="43"/>
      <c r="GI284" s="43"/>
      <c r="GJ284" s="43"/>
      <c r="GK284" s="43"/>
      <c r="GL284" s="43"/>
      <c r="GM284" s="43"/>
      <c r="GN284" s="43"/>
      <c r="GO284" s="43"/>
      <c r="GP284" s="43"/>
    </row>
    <row r="285" spans="1:198" ht="15" customHeight="1" thickBot="1" x14ac:dyDescent="0.3">
      <c r="A285" s="17"/>
      <c r="C285" s="117" t="s">
        <v>0</v>
      </c>
      <c r="D285" s="118"/>
      <c r="E285" s="119">
        <f>E283+E284</f>
        <v>0</v>
      </c>
      <c r="F285" s="120"/>
      <c r="AY285" s="43"/>
      <c r="AZ285" s="43"/>
      <c r="BA285" s="43"/>
      <c r="BB285" s="43"/>
      <c r="BC285" s="43"/>
      <c r="BD285" s="43"/>
      <c r="BE285" s="43"/>
      <c r="BF285" s="43"/>
      <c r="BG285" s="43"/>
      <c r="BH285" s="43"/>
      <c r="BI285" s="43"/>
      <c r="BJ285" s="43"/>
      <c r="BK285" s="43"/>
      <c r="BL285" s="43"/>
      <c r="BM285" s="43"/>
      <c r="BN285" s="43"/>
      <c r="BO285" s="43"/>
      <c r="BP285" s="43"/>
      <c r="BQ285" s="43"/>
      <c r="BR285" s="43"/>
      <c r="BS285" s="43"/>
      <c r="BT285" s="43"/>
      <c r="BU285" s="43"/>
      <c r="BV285" s="43"/>
      <c r="BW285" s="43"/>
      <c r="BX285" s="43"/>
      <c r="BY285" s="43"/>
      <c r="BZ285" s="43"/>
      <c r="CA285" s="43"/>
      <c r="CB285" s="43"/>
      <c r="CC285" s="43"/>
      <c r="CD285" s="43"/>
      <c r="CE285" s="43"/>
      <c r="CF285" s="43"/>
      <c r="CG285" s="43"/>
      <c r="CH285" s="43"/>
      <c r="CI285" s="43"/>
      <c r="CJ285" s="43"/>
      <c r="CK285" s="43"/>
      <c r="CL285" s="43"/>
      <c r="CM285" s="43"/>
      <c r="CN285" s="43"/>
      <c r="CO285" s="43"/>
      <c r="CP285" s="43"/>
      <c r="CQ285" s="43"/>
      <c r="CR285" s="43"/>
      <c r="CS285" s="43"/>
      <c r="CT285" s="43"/>
      <c r="CU285" s="43"/>
      <c r="CV285" s="43"/>
      <c r="CW285" s="43"/>
      <c r="CX285" s="43"/>
      <c r="CY285" s="43"/>
      <c r="CZ285" s="43"/>
      <c r="DA285" s="43"/>
      <c r="DB285" s="43"/>
      <c r="DC285" s="43"/>
      <c r="DD285" s="43"/>
      <c r="DE285" s="43"/>
      <c r="DF285" s="43"/>
      <c r="DG285" s="43"/>
      <c r="DH285" s="43"/>
      <c r="DI285" s="43"/>
      <c r="DJ285" s="43"/>
      <c r="DK285" s="43"/>
      <c r="DL285" s="43"/>
      <c r="DM285" s="43"/>
      <c r="DN285" s="43"/>
      <c r="DO285" s="43"/>
      <c r="DP285" s="43"/>
      <c r="DQ285" s="43"/>
      <c r="DR285" s="43"/>
      <c r="DS285" s="43"/>
      <c r="DT285" s="43"/>
      <c r="DU285" s="43"/>
      <c r="DV285" s="43"/>
      <c r="DW285" s="43"/>
      <c r="DX285" s="43"/>
      <c r="DY285" s="43"/>
      <c r="DZ285" s="43"/>
      <c r="EA285" s="43"/>
      <c r="EB285" s="43"/>
      <c r="EC285" s="43"/>
      <c r="ED285" s="43"/>
      <c r="EE285" s="43"/>
      <c r="EF285" s="43"/>
      <c r="EG285" s="43"/>
      <c r="EH285" s="43"/>
      <c r="EI285" s="43"/>
      <c r="EJ285" s="43"/>
      <c r="EK285" s="43"/>
      <c r="EL285" s="43"/>
      <c r="EM285" s="43"/>
      <c r="EN285" s="43"/>
      <c r="EO285" s="43"/>
      <c r="EP285" s="43"/>
      <c r="EQ285" s="43"/>
      <c r="ER285" s="43"/>
      <c r="ES285" s="43"/>
      <c r="ET285" s="43"/>
      <c r="EU285" s="43"/>
      <c r="EV285" s="43"/>
      <c r="EW285" s="43"/>
      <c r="EX285" s="43"/>
      <c r="EY285" s="43"/>
      <c r="EZ285" s="43"/>
      <c r="FA285" s="43"/>
      <c r="FB285" s="43"/>
      <c r="FC285" s="43"/>
      <c r="FD285" s="43"/>
      <c r="FE285" s="43"/>
      <c r="FF285" s="43"/>
      <c r="FG285" s="43"/>
      <c r="FH285" s="43"/>
      <c r="FI285" s="43"/>
      <c r="FJ285" s="43"/>
      <c r="FK285" s="43"/>
      <c r="FL285" s="43"/>
      <c r="FM285" s="43"/>
      <c r="FN285" s="43"/>
      <c r="FO285" s="43"/>
      <c r="FP285" s="43"/>
      <c r="FQ285" s="43"/>
      <c r="FR285" s="43"/>
      <c r="FS285" s="43"/>
      <c r="FT285" s="43"/>
      <c r="FU285" s="43"/>
      <c r="FV285" s="43"/>
      <c r="FW285" s="43"/>
      <c r="FX285" s="43"/>
      <c r="FY285" s="43"/>
      <c r="FZ285" s="43"/>
      <c r="GA285" s="43"/>
      <c r="GB285" s="43"/>
      <c r="GC285" s="43"/>
      <c r="GD285" s="43"/>
      <c r="GE285" s="43"/>
      <c r="GF285" s="43"/>
      <c r="GG285" s="43"/>
      <c r="GH285" s="43"/>
      <c r="GI285" s="43"/>
      <c r="GJ285" s="43"/>
      <c r="GK285" s="43"/>
      <c r="GL285" s="43"/>
      <c r="GM285" s="43"/>
      <c r="GN285" s="43"/>
      <c r="GO285" s="43"/>
      <c r="GP285" s="43"/>
    </row>
    <row r="286" spans="1:198" s="43" customFormat="1" ht="12.75" customHeight="1" x14ac:dyDescent="0.25">
      <c r="A286" s="43" t="s">
        <v>9</v>
      </c>
      <c r="B286" s="20"/>
      <c r="D286" s="11"/>
      <c r="E286" s="8"/>
      <c r="F286" s="8"/>
    </row>
    <row r="287" spans="1:198" s="43" customFormat="1" ht="12.75" customHeight="1" x14ac:dyDescent="0.25">
      <c r="A287" s="108" t="s">
        <v>10</v>
      </c>
      <c r="B287" s="108"/>
      <c r="C287" s="4"/>
      <c r="D287" s="11"/>
      <c r="E287" s="8"/>
      <c r="F287" s="8"/>
    </row>
    <row r="288" spans="1:198" s="43" customFormat="1" ht="12.75" customHeight="1" x14ac:dyDescent="0.25">
      <c r="A288" s="12" t="s">
        <v>11</v>
      </c>
      <c r="B288" s="19"/>
      <c r="C288" s="12"/>
      <c r="D288" s="12"/>
      <c r="E288" s="12"/>
      <c r="F288" s="12"/>
    </row>
    <row r="289" spans="1:198" s="43" customFormat="1" ht="12.75" customHeight="1" x14ac:dyDescent="0.25">
      <c r="A289" s="4"/>
      <c r="B289" s="19" t="s">
        <v>12</v>
      </c>
      <c r="C289" s="12"/>
      <c r="D289" s="12"/>
      <c r="E289" s="12"/>
      <c r="F289" s="12"/>
    </row>
    <row r="290" spans="1:198" s="43" customFormat="1" ht="12.75" customHeight="1" x14ac:dyDescent="0.25">
      <c r="A290" s="12" t="s">
        <v>32</v>
      </c>
      <c r="B290" s="19"/>
      <c r="C290" s="12"/>
      <c r="D290" s="12"/>
      <c r="E290" s="12"/>
      <c r="F290" s="12"/>
    </row>
    <row r="291" spans="1:198" s="43" customFormat="1" ht="12.75" customHeight="1" x14ac:dyDescent="0.25">
      <c r="A291" s="12" t="s">
        <v>21</v>
      </c>
      <c r="B291" s="19"/>
      <c r="C291" s="12"/>
      <c r="D291" s="12"/>
      <c r="E291" s="12"/>
      <c r="F291" s="12"/>
    </row>
    <row r="292" spans="1:198" s="43" customFormat="1" ht="12.75" customHeight="1" x14ac:dyDescent="0.25">
      <c r="A292" s="19" t="s">
        <v>20</v>
      </c>
      <c r="B292" s="7"/>
      <c r="C292" s="20"/>
      <c r="D292" s="10"/>
      <c r="E292" s="21"/>
      <c r="F292" s="21"/>
    </row>
    <row r="293" spans="1:198" s="26" customFormat="1" ht="12.75" customHeight="1" x14ac:dyDescent="0.25">
      <c r="A293" s="3"/>
      <c r="B293" s="20" t="s">
        <v>17</v>
      </c>
      <c r="C293" s="3"/>
      <c r="D293" s="10"/>
      <c r="E293" s="21"/>
      <c r="F293" s="21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  <c r="DN293" s="2"/>
      <c r="DO293" s="2"/>
      <c r="DP293" s="2"/>
      <c r="DQ293" s="2"/>
      <c r="DR293" s="2"/>
      <c r="DS293" s="2"/>
      <c r="DT293" s="2"/>
      <c r="DU293" s="2"/>
      <c r="DV293" s="2"/>
      <c r="DW293" s="2"/>
      <c r="DX293" s="2"/>
      <c r="DY293" s="2"/>
      <c r="DZ293" s="2"/>
      <c r="EA293" s="2"/>
      <c r="EB293" s="2"/>
      <c r="EC293" s="2"/>
      <c r="ED293" s="2"/>
      <c r="EE293" s="2"/>
      <c r="EF293" s="2"/>
      <c r="EG293" s="2"/>
      <c r="EH293" s="2"/>
      <c r="EI293" s="2"/>
      <c r="EJ293" s="2"/>
      <c r="EK293" s="2"/>
      <c r="EL293" s="2"/>
      <c r="EM293" s="2"/>
      <c r="EN293" s="2"/>
      <c r="EO293" s="2"/>
      <c r="EP293" s="2"/>
      <c r="EQ293" s="2"/>
      <c r="ER293" s="2"/>
      <c r="ES293" s="2"/>
      <c r="ET293" s="2"/>
      <c r="EU293" s="2"/>
      <c r="EV293" s="2"/>
      <c r="EW293" s="2"/>
      <c r="EX293" s="2"/>
      <c r="EY293" s="2"/>
      <c r="EZ293" s="2"/>
      <c r="FA293" s="2"/>
      <c r="FB293" s="2"/>
      <c r="FC293" s="2"/>
      <c r="FD293" s="2"/>
      <c r="FE293" s="2"/>
      <c r="FF293" s="2"/>
      <c r="FG293" s="2"/>
      <c r="FH293" s="2"/>
      <c r="FI293" s="2"/>
      <c r="FJ293" s="2"/>
      <c r="FK293" s="2"/>
      <c r="FL293" s="2"/>
      <c r="FM293" s="2"/>
      <c r="FN293" s="2"/>
      <c r="FO293" s="2"/>
      <c r="FP293" s="2"/>
      <c r="FQ293" s="2"/>
      <c r="FR293" s="2"/>
      <c r="FS293" s="2"/>
      <c r="FT293" s="2"/>
      <c r="FU293" s="2"/>
      <c r="FV293" s="2"/>
      <c r="FW293" s="2"/>
      <c r="FX293" s="2"/>
      <c r="FY293" s="2"/>
      <c r="FZ293" s="2"/>
      <c r="GA293" s="2"/>
      <c r="GB293" s="2"/>
      <c r="GC293" s="2"/>
      <c r="GD293" s="2"/>
      <c r="GE293" s="2"/>
      <c r="GF293" s="2"/>
      <c r="GG293" s="2"/>
      <c r="GH293" s="2"/>
      <c r="GI293" s="2"/>
      <c r="GJ293" s="2"/>
      <c r="GK293" s="2"/>
      <c r="GL293" s="2"/>
    </row>
    <row r="294" spans="1:198" s="30" customFormat="1" ht="12.75" customHeight="1" x14ac:dyDescent="0.25">
      <c r="A294" s="19" t="s">
        <v>33</v>
      </c>
      <c r="B294" s="20"/>
      <c r="C294" s="3"/>
      <c r="D294" s="10"/>
      <c r="E294" s="21"/>
      <c r="F294" s="21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  <c r="DT294" s="2"/>
      <c r="DU294" s="2"/>
      <c r="DV294" s="2"/>
      <c r="DW294" s="2"/>
      <c r="DX294" s="2"/>
      <c r="DY294" s="2"/>
      <c r="DZ294" s="2"/>
      <c r="EA294" s="2"/>
      <c r="EB294" s="2"/>
      <c r="EC294" s="2"/>
      <c r="ED294" s="2"/>
      <c r="EE294" s="2"/>
      <c r="EF294" s="2"/>
      <c r="EG294" s="2"/>
      <c r="EH294" s="2"/>
      <c r="EI294" s="2"/>
      <c r="EJ294" s="2"/>
      <c r="EK294" s="2"/>
      <c r="EL294" s="2"/>
      <c r="EM294" s="2"/>
      <c r="EN294" s="2"/>
      <c r="EO294" s="2"/>
      <c r="EP294" s="2"/>
      <c r="EQ294" s="2"/>
      <c r="ER294" s="2"/>
      <c r="ES294" s="2"/>
      <c r="ET294" s="2"/>
      <c r="EU294" s="2"/>
      <c r="EV294" s="2"/>
      <c r="EW294" s="2"/>
      <c r="EX294" s="2"/>
      <c r="EY294" s="2"/>
      <c r="EZ294" s="2"/>
      <c r="FA294" s="2"/>
      <c r="FB294" s="2"/>
      <c r="FC294" s="2"/>
      <c r="FD294" s="2"/>
      <c r="FE294" s="2"/>
      <c r="FF294" s="2"/>
      <c r="FG294" s="2"/>
      <c r="FH294" s="2"/>
      <c r="FI294" s="2"/>
      <c r="FJ294" s="2"/>
      <c r="FK294" s="2"/>
      <c r="FL294" s="2"/>
      <c r="FM294" s="2"/>
      <c r="FN294" s="2"/>
      <c r="FO294" s="2"/>
      <c r="FP294" s="2"/>
      <c r="FQ294" s="2"/>
      <c r="FR294" s="2"/>
      <c r="FS294" s="2"/>
      <c r="FT294" s="2"/>
      <c r="FU294" s="2"/>
      <c r="FV294" s="2"/>
      <c r="FW294" s="2"/>
      <c r="FX294" s="2"/>
      <c r="FY294" s="2"/>
      <c r="FZ294" s="2"/>
      <c r="GA294" s="2"/>
      <c r="GB294" s="2"/>
      <c r="GC294" s="2"/>
      <c r="GD294" s="2"/>
      <c r="GE294" s="2"/>
      <c r="GF294" s="2"/>
      <c r="GG294" s="2"/>
      <c r="GH294" s="2"/>
      <c r="GI294" s="2"/>
      <c r="GJ294" s="2"/>
      <c r="GK294" s="2"/>
      <c r="GL294" s="2"/>
    </row>
    <row r="295" spans="1:198" s="30" customFormat="1" ht="12.75" customHeight="1" x14ac:dyDescent="0.25">
      <c r="A295" s="3"/>
      <c r="B295" s="20" t="s">
        <v>34</v>
      </c>
      <c r="C295" s="3"/>
      <c r="D295" s="10"/>
      <c r="E295" s="21"/>
      <c r="F295" s="21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  <c r="DT295" s="2"/>
      <c r="DU295" s="2"/>
      <c r="DV295" s="2"/>
      <c r="DW295" s="2"/>
      <c r="DX295" s="2"/>
      <c r="DY295" s="2"/>
      <c r="DZ295" s="2"/>
      <c r="EA295" s="2"/>
      <c r="EB295" s="2"/>
      <c r="EC295" s="2"/>
      <c r="ED295" s="2"/>
      <c r="EE295" s="2"/>
      <c r="EF295" s="2"/>
      <c r="EG295" s="2"/>
      <c r="EH295" s="2"/>
      <c r="EI295" s="2"/>
      <c r="EJ295" s="2"/>
      <c r="EK295" s="2"/>
      <c r="EL295" s="2"/>
      <c r="EM295" s="2"/>
      <c r="EN295" s="2"/>
      <c r="EO295" s="2"/>
      <c r="EP295" s="2"/>
      <c r="EQ295" s="2"/>
      <c r="ER295" s="2"/>
      <c r="ES295" s="2"/>
      <c r="ET295" s="2"/>
      <c r="EU295" s="2"/>
      <c r="EV295" s="2"/>
      <c r="EW295" s="2"/>
      <c r="EX295" s="2"/>
      <c r="EY295" s="2"/>
      <c r="EZ295" s="2"/>
      <c r="FA295" s="2"/>
      <c r="FB295" s="2"/>
      <c r="FC295" s="2"/>
      <c r="FD295" s="2"/>
      <c r="FE295" s="2"/>
      <c r="FF295" s="2"/>
      <c r="FG295" s="2"/>
      <c r="FH295" s="2"/>
      <c r="FI295" s="2"/>
      <c r="FJ295" s="2"/>
      <c r="FK295" s="2"/>
      <c r="FL295" s="2"/>
      <c r="FM295" s="2"/>
      <c r="FN295" s="2"/>
      <c r="FO295" s="2"/>
      <c r="FP295" s="2"/>
      <c r="FQ295" s="2"/>
      <c r="FR295" s="2"/>
      <c r="FS295" s="2"/>
      <c r="FT295" s="2"/>
      <c r="FU295" s="2"/>
      <c r="FV295" s="2"/>
      <c r="FW295" s="2"/>
      <c r="FX295" s="2"/>
      <c r="FY295" s="2"/>
      <c r="FZ295" s="2"/>
      <c r="GA295" s="2"/>
      <c r="GB295" s="2"/>
      <c r="GC295" s="2"/>
      <c r="GD295" s="2"/>
      <c r="GE295" s="2"/>
      <c r="GF295" s="2"/>
      <c r="GG295" s="2"/>
      <c r="GH295" s="2"/>
      <c r="GI295" s="2"/>
      <c r="GJ295" s="2"/>
      <c r="GK295" s="2"/>
      <c r="GL295" s="2"/>
    </row>
    <row r="296" spans="1:198" s="26" customFormat="1" x14ac:dyDescent="0.25">
      <c r="A296" s="12" t="s">
        <v>22</v>
      </c>
      <c r="B296" s="7"/>
      <c r="D296" s="11"/>
      <c r="E296" s="8"/>
      <c r="F296" s="8"/>
    </row>
    <row r="297" spans="1:198" s="26" customFormat="1" x14ac:dyDescent="0.25">
      <c r="A297" s="4"/>
      <c r="B297" s="20" t="s">
        <v>30</v>
      </c>
      <c r="C297" s="4"/>
      <c r="D297" s="11"/>
      <c r="E297" s="8"/>
      <c r="F297" s="8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  <c r="DN297" s="2"/>
      <c r="DO297" s="2"/>
      <c r="DP297" s="2"/>
      <c r="DQ297" s="2"/>
      <c r="DR297" s="2"/>
      <c r="DS297" s="2"/>
      <c r="DT297" s="2"/>
      <c r="DU297" s="2"/>
      <c r="DV297" s="2"/>
      <c r="DW297" s="2"/>
      <c r="DX297" s="2"/>
      <c r="DY297" s="2"/>
      <c r="DZ297" s="2"/>
      <c r="EA297" s="2"/>
      <c r="EB297" s="2"/>
      <c r="EC297" s="2"/>
      <c r="ED297" s="2"/>
      <c r="EE297" s="2"/>
      <c r="EF297" s="2"/>
      <c r="EG297" s="2"/>
      <c r="EH297" s="2"/>
      <c r="EI297" s="2"/>
      <c r="EJ297" s="2"/>
      <c r="EK297" s="2"/>
      <c r="EL297" s="2"/>
      <c r="EM297" s="2"/>
      <c r="EN297" s="2"/>
      <c r="EO297" s="2"/>
      <c r="EP297" s="2"/>
      <c r="EQ297" s="2"/>
      <c r="ER297" s="2"/>
      <c r="ES297" s="2"/>
      <c r="ET297" s="2"/>
      <c r="EU297" s="2"/>
      <c r="EV297" s="2"/>
      <c r="EW297" s="2"/>
      <c r="EX297" s="2"/>
      <c r="EY297" s="2"/>
      <c r="EZ297" s="2"/>
      <c r="FA297" s="2"/>
      <c r="FB297" s="2"/>
      <c r="FC297" s="2"/>
      <c r="FD297" s="2"/>
      <c r="FE297" s="2"/>
      <c r="FF297" s="2"/>
      <c r="FG297" s="2"/>
      <c r="FH297" s="2"/>
      <c r="FI297" s="2"/>
      <c r="FJ297" s="2"/>
      <c r="FK297" s="2"/>
      <c r="FL297" s="2"/>
      <c r="FM297" s="2"/>
      <c r="FN297" s="2"/>
      <c r="FO297" s="2"/>
      <c r="FP297" s="2"/>
      <c r="FQ297" s="2"/>
      <c r="FR297" s="2"/>
      <c r="FS297" s="2"/>
      <c r="FT297" s="2"/>
      <c r="FU297" s="2"/>
      <c r="FV297" s="2"/>
      <c r="FW297" s="2"/>
      <c r="FX297" s="2"/>
      <c r="FY297" s="2"/>
      <c r="FZ297" s="2"/>
      <c r="GA297" s="2"/>
      <c r="GB297" s="2"/>
      <c r="GC297" s="2"/>
      <c r="GD297" s="2"/>
      <c r="GE297" s="2"/>
      <c r="GF297" s="2"/>
      <c r="GG297" s="2"/>
      <c r="GH297" s="2"/>
      <c r="GI297" s="2"/>
      <c r="GJ297" s="2"/>
      <c r="GK297" s="2"/>
      <c r="GL297" s="2"/>
      <c r="GM297" s="2"/>
      <c r="GN297" s="2"/>
      <c r="GO297" s="2"/>
      <c r="GP297" s="2"/>
    </row>
    <row r="298" spans="1:198" s="26" customFormat="1" x14ac:dyDescent="0.25">
      <c r="A298" s="4"/>
      <c r="B298" s="20" t="s">
        <v>31</v>
      </c>
      <c r="C298" s="3"/>
      <c r="D298" s="10"/>
      <c r="E298" s="8"/>
      <c r="F298" s="8"/>
    </row>
  </sheetData>
  <mergeCells count="39">
    <mergeCell ref="A8:F8"/>
    <mergeCell ref="A48:E48"/>
    <mergeCell ref="A44:F44"/>
    <mergeCell ref="A9:F9"/>
    <mergeCell ref="A28:F28"/>
    <mergeCell ref="A89:F89"/>
    <mergeCell ref="A126:F126"/>
    <mergeCell ref="A129:E129"/>
    <mergeCell ref="A287:B287"/>
    <mergeCell ref="C283:D283"/>
    <mergeCell ref="E283:F283"/>
    <mergeCell ref="C284:D284"/>
    <mergeCell ref="E284:F284"/>
    <mergeCell ref="C285:D285"/>
    <mergeCell ref="E285:F285"/>
    <mergeCell ref="A130:F130"/>
    <mergeCell ref="A165:F165"/>
    <mergeCell ref="A168:E168"/>
    <mergeCell ref="A169:F169"/>
    <mergeCell ref="A199:F199"/>
    <mergeCell ref="A202:E202"/>
    <mergeCell ref="A1:F1"/>
    <mergeCell ref="A5:A7"/>
    <mergeCell ref="B5:B7"/>
    <mergeCell ref="C5:C7"/>
    <mergeCell ref="D5:D6"/>
    <mergeCell ref="E5:E7"/>
    <mergeCell ref="F5:F7"/>
    <mergeCell ref="A49:F49"/>
    <mergeCell ref="A50:F50"/>
    <mergeCell ref="A71:F71"/>
    <mergeCell ref="A84:F84"/>
    <mergeCell ref="A88:E88"/>
    <mergeCell ref="A282:E282"/>
    <mergeCell ref="A203:F203"/>
    <mergeCell ref="A241:F241"/>
    <mergeCell ref="A244:E244"/>
    <mergeCell ref="A245:F245"/>
    <mergeCell ref="A279:F279"/>
  </mergeCells>
  <phoneticPr fontId="3" type="noConversion"/>
  <conditionalFormatting sqref="A28">
    <cfRule type="cellIs" dxfId="40" priority="293" stopIfTrue="1" operator="equal">
      <formula>0</formula>
    </cfRule>
  </conditionalFormatting>
  <conditionalFormatting sqref="A44">
    <cfRule type="cellIs" dxfId="39" priority="255" stopIfTrue="1" operator="equal">
      <formula>0</formula>
    </cfRule>
  </conditionalFormatting>
  <conditionalFormatting sqref="A126">
    <cfRule type="cellIs" dxfId="38" priority="162" stopIfTrue="1" operator="equal">
      <formula>0</formula>
    </cfRule>
  </conditionalFormatting>
  <conditionalFormatting sqref="A71">
    <cfRule type="cellIs" dxfId="33" priority="28" stopIfTrue="1" operator="equal">
      <formula>0</formula>
    </cfRule>
  </conditionalFormatting>
  <conditionalFormatting sqref="A84">
    <cfRule type="cellIs" dxfId="32" priority="27" stopIfTrue="1" operator="equal">
      <formula>0</formula>
    </cfRule>
  </conditionalFormatting>
  <conditionalFormatting sqref="A165">
    <cfRule type="cellIs" dxfId="29" priority="24" stopIfTrue="1" operator="equal">
      <formula>0</formula>
    </cfRule>
  </conditionalFormatting>
  <conditionalFormatting sqref="A199">
    <cfRule type="cellIs" dxfId="26" priority="21" stopIfTrue="1" operator="equal">
      <formula>0</formula>
    </cfRule>
  </conditionalFormatting>
  <conditionalFormatting sqref="A241">
    <cfRule type="cellIs" dxfId="23" priority="18" stopIfTrue="1" operator="equal">
      <formula>0</formula>
    </cfRule>
  </conditionalFormatting>
  <conditionalFormatting sqref="A279">
    <cfRule type="cellIs" dxfId="20" priority="15" stopIfTrue="1" operator="equal">
      <formula>0</formula>
    </cfRule>
  </conditionalFormatting>
  <conditionalFormatting sqref="B27">
    <cfRule type="cellIs" dxfId="16" priority="12" stopIfTrue="1" operator="equal">
      <formula>0</formula>
    </cfRule>
  </conditionalFormatting>
  <conditionalFormatting sqref="B70">
    <cfRule type="cellIs" dxfId="14" priority="11" stopIfTrue="1" operator="equal">
      <formula>0</formula>
    </cfRule>
  </conditionalFormatting>
  <conditionalFormatting sqref="B95">
    <cfRule type="cellIs" dxfId="13" priority="10" stopIfTrue="1" operator="equal">
      <formula>0</formula>
    </cfRule>
  </conditionalFormatting>
  <conditionalFormatting sqref="B96">
    <cfRule type="cellIs" dxfId="12" priority="9" stopIfTrue="1" operator="equal">
      <formula>0</formula>
    </cfRule>
  </conditionalFormatting>
  <conditionalFormatting sqref="B136">
    <cfRule type="cellIs" dxfId="11" priority="8" stopIfTrue="1" operator="equal">
      <formula>0</formula>
    </cfRule>
  </conditionalFormatting>
  <conditionalFormatting sqref="B137">
    <cfRule type="cellIs" dxfId="10" priority="7" stopIfTrue="1" operator="equal">
      <formula>0</formula>
    </cfRule>
  </conditionalFormatting>
  <conditionalFormatting sqref="B174">
    <cfRule type="cellIs" dxfId="5" priority="6" stopIfTrue="1" operator="equal">
      <formula>0</formula>
    </cfRule>
  </conditionalFormatting>
  <conditionalFormatting sqref="B175">
    <cfRule type="cellIs" dxfId="4" priority="5" stopIfTrue="1" operator="equal">
      <formula>0</formula>
    </cfRule>
  </conditionalFormatting>
  <conditionalFormatting sqref="B209">
    <cfRule type="cellIs" dxfId="3" priority="4" stopIfTrue="1" operator="equal">
      <formula>0</formula>
    </cfRule>
  </conditionalFormatting>
  <conditionalFormatting sqref="B210">
    <cfRule type="cellIs" dxfId="2" priority="3" stopIfTrue="1" operator="equal">
      <formula>0</formula>
    </cfRule>
  </conditionalFormatting>
  <conditionalFormatting sqref="B251">
    <cfRule type="cellIs" dxfId="1" priority="2" stopIfTrue="1" operator="equal">
      <formula>0</formula>
    </cfRule>
  </conditionalFormatting>
  <conditionalFormatting sqref="B252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2022-12-05T12:22:35Z</dcterms:modified>
</cp:coreProperties>
</file>